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TAHAN start 21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28" i="1"/>
  <c r="H28" i="1" s="1"/>
  <c r="E28" i="1"/>
  <c r="F28" i="1" s="1"/>
  <c r="C28" i="1"/>
  <c r="B28" i="1"/>
  <c r="A28" i="1"/>
  <c r="G27" i="1"/>
  <c r="H27" i="1" s="1"/>
  <c r="F27" i="1"/>
  <c r="E27" i="1"/>
  <c r="C27" i="1"/>
  <c r="B27" i="1"/>
  <c r="A27" i="1"/>
  <c r="G26" i="1"/>
  <c r="H26" i="1" s="1"/>
  <c r="E26" i="1"/>
  <c r="F26" i="1" s="1"/>
  <c r="C26" i="1"/>
  <c r="B26" i="1"/>
  <c r="A26" i="1"/>
  <c r="H25" i="1"/>
  <c r="G25" i="1"/>
  <c r="E25" i="1"/>
  <c r="F25" i="1" s="1"/>
  <c r="C25" i="1"/>
  <c r="B25" i="1"/>
  <c r="A25" i="1"/>
  <c r="G24" i="1"/>
  <c r="H24" i="1" s="1"/>
  <c r="E24" i="1"/>
  <c r="F24" i="1" s="1"/>
  <c r="C24" i="1"/>
  <c r="B24" i="1"/>
  <c r="A24" i="1"/>
  <c r="G23" i="1"/>
  <c r="H23" i="1" s="1"/>
  <c r="F23" i="1"/>
  <c r="E23" i="1"/>
  <c r="C23" i="1"/>
  <c r="B23" i="1"/>
  <c r="A23" i="1"/>
  <c r="G22" i="1"/>
  <c r="H22" i="1" s="1"/>
  <c r="E22" i="1"/>
  <c r="F22" i="1" s="1"/>
  <c r="C22" i="1"/>
  <c r="B22" i="1"/>
  <c r="A22" i="1"/>
  <c r="H21" i="1"/>
  <c r="G21" i="1"/>
  <c r="E21" i="1"/>
  <c r="F21" i="1" s="1"/>
  <c r="C21" i="1"/>
  <c r="B21" i="1"/>
  <c r="A21" i="1"/>
  <c r="G20" i="1"/>
  <c r="H20" i="1" s="1"/>
  <c r="E20" i="1"/>
  <c r="F20" i="1" s="1"/>
  <c r="C20" i="1"/>
  <c r="B20" i="1"/>
  <c r="A20" i="1"/>
  <c r="G19" i="1"/>
  <c r="H19" i="1" s="1"/>
  <c r="F19" i="1"/>
  <c r="E19" i="1"/>
  <c r="C19" i="1"/>
  <c r="B19" i="1"/>
  <c r="A19" i="1"/>
  <c r="G18" i="1"/>
  <c r="H18" i="1" s="1"/>
  <c r="E18" i="1"/>
  <c r="F18" i="1" s="1"/>
  <c r="C18" i="1"/>
  <c r="B18" i="1"/>
  <c r="A18" i="1"/>
  <c r="H17" i="1"/>
  <c r="G17" i="1"/>
  <c r="E17" i="1"/>
  <c r="F17" i="1" s="1"/>
  <c r="C17" i="1"/>
  <c r="B17" i="1"/>
  <c r="A17" i="1"/>
  <c r="G16" i="1"/>
  <c r="H16" i="1" s="1"/>
  <c r="E16" i="1"/>
  <c r="F16" i="1" s="1"/>
  <c r="C16" i="1"/>
  <c r="B16" i="1"/>
  <c r="A16" i="1"/>
  <c r="G15" i="1"/>
  <c r="H15" i="1" s="1"/>
  <c r="F15" i="1"/>
  <c r="E15" i="1"/>
  <c r="C15" i="1"/>
  <c r="B15" i="1"/>
  <c r="A15" i="1"/>
  <c r="G14" i="1"/>
  <c r="H14" i="1" s="1"/>
  <c r="E14" i="1"/>
  <c r="F14" i="1" s="1"/>
  <c r="C14" i="1"/>
  <c r="B14" i="1"/>
  <c r="A14" i="1"/>
  <c r="H13" i="1"/>
  <c r="G13" i="1"/>
  <c r="E13" i="1"/>
  <c r="F13" i="1" s="1"/>
  <c r="C13" i="1"/>
  <c r="B13" i="1"/>
  <c r="A13" i="1"/>
  <c r="G12" i="1"/>
  <c r="H12" i="1" s="1"/>
  <c r="E12" i="1"/>
  <c r="F12" i="1" s="1"/>
  <c r="C12" i="1"/>
  <c r="B12" i="1"/>
  <c r="A12" i="1"/>
  <c r="G11" i="1"/>
  <c r="H11" i="1" s="1"/>
  <c r="F11" i="1"/>
  <c r="E11" i="1"/>
  <c r="C11" i="1"/>
  <c r="B11" i="1"/>
  <c r="A11" i="1"/>
  <c r="G10" i="1"/>
  <c r="H10" i="1" s="1"/>
  <c r="E10" i="1"/>
  <c r="E30" i="1" s="1"/>
  <c r="F30" i="1" s="1"/>
  <c r="C10" i="1"/>
  <c r="B10" i="1"/>
  <c r="A10" i="1"/>
  <c r="E5" i="1"/>
  <c r="D5" i="1"/>
  <c r="E4" i="1"/>
  <c r="D4" i="1"/>
  <c r="F10" i="1" l="1"/>
  <c r="G30" i="1"/>
  <c r="H30" i="1" s="1"/>
</calcChain>
</file>

<file path=xl/sharedStrings.xml><?xml version="1.0" encoding="utf-8"?>
<sst xmlns="http://schemas.openxmlformats.org/spreadsheetml/2006/main" count="14" uniqueCount="12">
  <si>
    <t>TABEL  36</t>
  </si>
  <si>
    <t>JUMLAH PESERTA KB BARU DAN KB AKTIF MENURUT KECAMATAN DAN PUSKESMAS</t>
  </si>
  <si>
    <t>NO</t>
  </si>
  <si>
    <t xml:space="preserve">JUMLAH (KAB/KOTA) </t>
  </si>
  <si>
    <t>Sumber: …………….. (sebutkan)</t>
  </si>
  <si>
    <t>KECAMATAN</t>
  </si>
  <si>
    <t>PUSKESMAS</t>
  </si>
  <si>
    <t>JUMLAH PUS</t>
  </si>
  <si>
    <t>PESERTA KB BARU</t>
  </si>
  <si>
    <t>JUMLAH</t>
  </si>
  <si>
    <t>%</t>
  </si>
  <si>
    <t>PESERTA KB AKTIF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</si>
</sst>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quotePrefix="1" applyFont="1" applyBorder="1" applyAlignment="1">
      <alignment vertical="center"/>
    </xf>
    <xf numFmtId="37" fontId="3" fillId="0" borderId="2" xfId="2" applyNumberFormat="1" applyFont="1" applyBorder="1" applyAlignment="1">
      <alignment vertical="center"/>
    </xf>
    <xf numFmtId="37" fontId="3" fillId="0" borderId="8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37" fontId="3" fillId="0" borderId="2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37" fontId="3" fillId="0" borderId="11" xfId="0" applyNumberFormat="1" applyFont="1" applyBorder="1" applyAlignment="1">
      <alignment vertical="center"/>
    </xf>
    <xf numFmtId="37" fontId="3" fillId="0" borderId="2" xfId="3" applyNumberFormat="1" applyFont="1" applyBorder="1" applyAlignment="1">
      <alignment vertical="center"/>
    </xf>
    <xf numFmtId="37" fontId="3" fillId="0" borderId="11" xfId="4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7" fontId="3" fillId="0" borderId="3" xfId="1" applyNumberFormat="1" applyFont="1" applyBorder="1" applyAlignment="1">
      <alignment vertical="center"/>
    </xf>
    <xf numFmtId="37" fontId="3" fillId="0" borderId="9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7" fontId="3" fillId="0" borderId="12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</cellXfs>
  <cellStyles count="5">
    <cellStyle name="Comma [0]" xfId="1" builtinId="6"/>
    <cellStyle name="Comma [0] 2 2" xfId="2"/>
    <cellStyle name="Comma [0] 4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KALIWUNGU</v>
          </cell>
          <cell r="C12" t="str">
            <v>KALIWUNGU</v>
          </cell>
        </row>
        <row r="13">
          <cell r="A13">
            <v>2</v>
          </cell>
          <cell r="B13" t="str">
            <v xml:space="preserve"> KALIWUNGU</v>
          </cell>
          <cell r="C13" t="str">
            <v>SIDOREKSO</v>
          </cell>
        </row>
        <row r="14">
          <cell r="A14">
            <v>3</v>
          </cell>
          <cell r="B14" t="str">
            <v xml:space="preserve"> KOTA KUDUS</v>
          </cell>
          <cell r="C14" t="str">
            <v>WERGU WETAN</v>
          </cell>
        </row>
        <row r="15">
          <cell r="A15">
            <v>4</v>
          </cell>
          <cell r="B15" t="str">
            <v xml:space="preserve"> KOTA KUDUS</v>
          </cell>
          <cell r="C15" t="str">
            <v>PURWOSARI</v>
          </cell>
        </row>
        <row r="16">
          <cell r="A16">
            <v>5</v>
          </cell>
          <cell r="B16" t="str">
            <v xml:space="preserve"> KOTA KUDUS</v>
          </cell>
          <cell r="C16" t="str">
            <v>RENDENG</v>
          </cell>
        </row>
        <row r="17">
          <cell r="A17">
            <v>6</v>
          </cell>
          <cell r="C17" t="str">
            <v>JATI</v>
          </cell>
        </row>
        <row r="18">
          <cell r="A18">
            <v>7</v>
          </cell>
          <cell r="B18" t="str">
            <v xml:space="preserve"> JATI</v>
          </cell>
          <cell r="C18" t="str">
            <v>NGEMBAL KULON</v>
          </cell>
        </row>
        <row r="19">
          <cell r="A19">
            <v>8</v>
          </cell>
          <cell r="B19" t="str">
            <v xml:space="preserve"> UNDAAN</v>
          </cell>
          <cell r="C19" t="str">
            <v>UNDAAN</v>
          </cell>
        </row>
        <row r="20">
          <cell r="A20">
            <v>9</v>
          </cell>
          <cell r="B20" t="str">
            <v xml:space="preserve"> UNDAAN</v>
          </cell>
          <cell r="C20" t="str">
            <v>NGEMPLAK</v>
          </cell>
        </row>
        <row r="21">
          <cell r="A21">
            <v>10</v>
          </cell>
          <cell r="B21" t="str">
            <v xml:space="preserve"> MEJOBO</v>
          </cell>
          <cell r="C21" t="str">
            <v>MEJOBO</v>
          </cell>
        </row>
        <row r="22">
          <cell r="A22">
            <v>11</v>
          </cell>
          <cell r="B22" t="str">
            <v xml:space="preserve"> MEJOBO</v>
          </cell>
          <cell r="C22" t="str">
            <v>JEPANG</v>
          </cell>
        </row>
        <row r="23">
          <cell r="A23">
            <v>12</v>
          </cell>
          <cell r="B23" t="str">
            <v xml:space="preserve"> JEKULO</v>
          </cell>
          <cell r="C23" t="str">
            <v>JEKULO</v>
          </cell>
        </row>
        <row r="24">
          <cell r="A24">
            <v>13</v>
          </cell>
          <cell r="B24" t="str">
            <v xml:space="preserve"> JEKULO</v>
          </cell>
          <cell r="C24" t="str">
            <v>TANJUNGREJO</v>
          </cell>
        </row>
        <row r="25">
          <cell r="A25">
            <v>14</v>
          </cell>
          <cell r="B25" t="str">
            <v xml:space="preserve"> BAE</v>
          </cell>
          <cell r="C25" t="str">
            <v>BAE</v>
          </cell>
        </row>
        <row r="26">
          <cell r="A26">
            <v>15</v>
          </cell>
          <cell r="B26" t="str">
            <v xml:space="preserve"> BAE</v>
          </cell>
          <cell r="C26" t="str">
            <v>DERSALAM</v>
          </cell>
        </row>
        <row r="27">
          <cell r="A27">
            <v>16</v>
          </cell>
          <cell r="B27" t="str">
            <v xml:space="preserve"> GEBOG</v>
          </cell>
          <cell r="C27" t="str">
            <v>GRIBIG</v>
          </cell>
        </row>
        <row r="28">
          <cell r="A28">
            <v>17</v>
          </cell>
          <cell r="B28" t="str">
            <v xml:space="preserve"> GEBOG</v>
          </cell>
          <cell r="C28" t="str">
            <v>GONDOSARI</v>
          </cell>
        </row>
        <row r="29">
          <cell r="A29">
            <v>18</v>
          </cell>
          <cell r="B29" t="str">
            <v>DAWE</v>
          </cell>
          <cell r="C29" t="str">
            <v>DAWE</v>
          </cell>
        </row>
        <row r="30">
          <cell r="A30">
            <v>19</v>
          </cell>
          <cell r="B30" t="str">
            <v>DAWE</v>
          </cell>
          <cell r="C30" t="str">
            <v>REJOSARI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Z11">
            <v>9741</v>
          </cell>
        </row>
        <row r="12">
          <cell r="Z12">
            <v>4629</v>
          </cell>
        </row>
        <row r="13">
          <cell r="Z13">
            <v>4132</v>
          </cell>
        </row>
        <row r="14">
          <cell r="Z14">
            <v>3790</v>
          </cell>
        </row>
        <row r="15">
          <cell r="Z15">
            <v>4109</v>
          </cell>
        </row>
        <row r="16">
          <cell r="Z16">
            <v>7355</v>
          </cell>
        </row>
        <row r="17">
          <cell r="Z17">
            <v>7505</v>
          </cell>
        </row>
        <row r="18">
          <cell r="Z18">
            <v>6117</v>
          </cell>
        </row>
        <row r="19">
          <cell r="Z19">
            <v>4350</v>
          </cell>
        </row>
        <row r="20">
          <cell r="Z20">
            <v>5058</v>
          </cell>
        </row>
        <row r="21">
          <cell r="Z21">
            <v>5152</v>
          </cell>
        </row>
        <row r="22">
          <cell r="Z22">
            <v>6380</v>
          </cell>
        </row>
        <row r="23">
          <cell r="Z23">
            <v>9242</v>
          </cell>
        </row>
        <row r="24">
          <cell r="Z24">
            <v>6437</v>
          </cell>
        </row>
        <row r="25">
          <cell r="Z25">
            <v>4345</v>
          </cell>
        </row>
        <row r="26">
          <cell r="Z26">
            <v>6718</v>
          </cell>
        </row>
        <row r="27">
          <cell r="Z27">
            <v>6055</v>
          </cell>
        </row>
        <row r="28">
          <cell r="Z28">
            <v>10116</v>
          </cell>
        </row>
        <row r="29">
          <cell r="Z29">
            <v>6019</v>
          </cell>
        </row>
      </sheetData>
      <sheetData sheetId="35">
        <row r="11">
          <cell r="Z11">
            <v>2078</v>
          </cell>
        </row>
        <row r="12">
          <cell r="Z12">
            <v>460</v>
          </cell>
        </row>
        <row r="13">
          <cell r="Z13">
            <v>678</v>
          </cell>
        </row>
        <row r="14">
          <cell r="Z14">
            <v>891</v>
          </cell>
        </row>
        <row r="15">
          <cell r="Z15">
            <v>499</v>
          </cell>
        </row>
        <row r="16">
          <cell r="Z16">
            <v>1529</v>
          </cell>
        </row>
        <row r="17">
          <cell r="Z17">
            <v>1136</v>
          </cell>
        </row>
        <row r="18">
          <cell r="Z18">
            <v>1014</v>
          </cell>
        </row>
        <row r="19">
          <cell r="Z19">
            <v>494</v>
          </cell>
        </row>
        <row r="20">
          <cell r="Z20">
            <v>596</v>
          </cell>
        </row>
        <row r="21">
          <cell r="Z21">
            <v>469</v>
          </cell>
        </row>
        <row r="22">
          <cell r="Z22">
            <v>861</v>
          </cell>
        </row>
        <row r="23">
          <cell r="Z23">
            <v>1085</v>
          </cell>
        </row>
        <row r="24">
          <cell r="Z24">
            <v>600</v>
          </cell>
        </row>
        <row r="25">
          <cell r="Z25">
            <v>363</v>
          </cell>
        </row>
        <row r="26">
          <cell r="Z26">
            <v>1566</v>
          </cell>
        </row>
        <row r="27">
          <cell r="Z27">
            <v>896</v>
          </cell>
        </row>
        <row r="28">
          <cell r="Z28">
            <v>1103</v>
          </cell>
        </row>
        <row r="29">
          <cell r="Z29">
            <v>847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7" sqref="G7:H7"/>
    </sheetView>
  </sheetViews>
  <sheetFormatPr defaultRowHeight="15" x14ac:dyDescent="0.25"/>
  <cols>
    <col min="1" max="1" width="5.7109375" customWidth="1"/>
    <col min="2" max="3" width="25.7109375" customWidth="1"/>
    <col min="4" max="8" width="15.7109375" customWidth="1"/>
  </cols>
  <sheetData>
    <row r="1" spans="1:8" x14ac:dyDescent="0.25">
      <c r="A1" s="3" t="s">
        <v>0</v>
      </c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4"/>
      <c r="B4" s="6"/>
      <c r="C4" s="6"/>
      <c r="D4" s="7" t="str">
        <f>'[1]1'!E5</f>
        <v>KABUPATEN/KOTA</v>
      </c>
      <c r="E4" s="8" t="str">
        <f>'[1]1'!F5</f>
        <v>KUDUS</v>
      </c>
      <c r="F4" s="9"/>
      <c r="G4" s="9"/>
      <c r="H4" s="9"/>
    </row>
    <row r="5" spans="1:8" x14ac:dyDescent="0.25">
      <c r="A5" s="4"/>
      <c r="B5" s="6"/>
      <c r="C5" s="6"/>
      <c r="D5" s="7" t="str">
        <f>'[1]1'!E6</f>
        <v xml:space="preserve">TAHUN </v>
      </c>
      <c r="E5" s="8">
        <f>'[1]1'!F6</f>
        <v>2017</v>
      </c>
      <c r="F5" s="9"/>
      <c r="G5" s="9"/>
      <c r="H5" s="9"/>
    </row>
    <row r="6" spans="1:8" ht="15.75" thickBot="1" x14ac:dyDescent="0.3">
      <c r="A6" s="10"/>
      <c r="B6" s="10"/>
      <c r="C6" s="10"/>
      <c r="D6" s="10"/>
      <c r="E6" s="10"/>
      <c r="F6" s="10"/>
      <c r="G6" s="10"/>
      <c r="H6" s="10"/>
    </row>
    <row r="7" spans="1:8" x14ac:dyDescent="0.25">
      <c r="A7" s="11" t="s">
        <v>2</v>
      </c>
      <c r="B7" s="12" t="s">
        <v>5</v>
      </c>
      <c r="C7" s="12" t="s">
        <v>6</v>
      </c>
      <c r="D7" s="13" t="s">
        <v>7</v>
      </c>
      <c r="E7" s="14" t="s">
        <v>8</v>
      </c>
      <c r="F7" s="15"/>
      <c r="G7" s="16" t="s">
        <v>11</v>
      </c>
      <c r="H7" s="17"/>
    </row>
    <row r="8" spans="1:8" x14ac:dyDescent="0.25">
      <c r="A8" s="18"/>
      <c r="B8" s="19"/>
      <c r="C8" s="19"/>
      <c r="D8" s="20"/>
      <c r="E8" s="15" t="s">
        <v>9</v>
      </c>
      <c r="F8" s="15" t="s">
        <v>10</v>
      </c>
      <c r="G8" s="15" t="s">
        <v>9</v>
      </c>
      <c r="H8" s="15" t="s">
        <v>10</v>
      </c>
    </row>
    <row r="9" spans="1:8" x14ac:dyDescent="0.25">
      <c r="A9" s="1">
        <v>1</v>
      </c>
      <c r="B9" s="2">
        <v>2</v>
      </c>
      <c r="C9" s="1">
        <v>3</v>
      </c>
      <c r="D9" s="2">
        <v>4</v>
      </c>
      <c r="E9" s="1">
        <v>5</v>
      </c>
      <c r="F9" s="2">
        <v>6</v>
      </c>
      <c r="G9" s="1">
        <v>7</v>
      </c>
      <c r="H9" s="1">
        <v>8</v>
      </c>
    </row>
    <row r="10" spans="1:8" x14ac:dyDescent="0.25">
      <c r="A10" s="21">
        <f>'[1]4'!A12</f>
        <v>1</v>
      </c>
      <c r="B10" s="22" t="str">
        <f>'[1]4'!B12</f>
        <v xml:space="preserve"> KALIWUNGU</v>
      </c>
      <c r="C10" s="23" t="str">
        <f>'[1]4'!C12</f>
        <v>KALIWUNGU</v>
      </c>
      <c r="D10" s="24">
        <v>11871</v>
      </c>
      <c r="E10" s="25">
        <f>'[1]35'!Z11</f>
        <v>2078</v>
      </c>
      <c r="F10" s="26">
        <f>E10/D10*100</f>
        <v>17.504843736837671</v>
      </c>
      <c r="G10" s="27">
        <f>'[1]34'!Z11</f>
        <v>9741</v>
      </c>
      <c r="H10" s="28">
        <f>G10/D10*100</f>
        <v>82.057113975233761</v>
      </c>
    </row>
    <row r="11" spans="1:8" x14ac:dyDescent="0.25">
      <c r="A11" s="21">
        <f>'[1]4'!A13</f>
        <v>2</v>
      </c>
      <c r="B11" s="22" t="str">
        <f>'[1]4'!B13</f>
        <v xml:space="preserve"> KALIWUNGU</v>
      </c>
      <c r="C11" s="23" t="str">
        <f>'[1]4'!C13</f>
        <v>SIDOREKSO</v>
      </c>
      <c r="D11" s="24">
        <v>6183</v>
      </c>
      <c r="E11" s="25">
        <f>'[1]35'!Z12</f>
        <v>460</v>
      </c>
      <c r="F11" s="26">
        <f t="shared" ref="F11:F28" si="0">E11/D11*100</f>
        <v>7.4397541646449943</v>
      </c>
      <c r="G11" s="27">
        <f>'[1]34'!Z12</f>
        <v>4629</v>
      </c>
      <c r="H11" s="28">
        <f t="shared" ref="H11:H28" si="1">G11/D11*100</f>
        <v>74.866569626394949</v>
      </c>
    </row>
    <row r="12" spans="1:8" x14ac:dyDescent="0.25">
      <c r="A12" s="21">
        <f>'[1]4'!A14</f>
        <v>3</v>
      </c>
      <c r="B12" s="22" t="str">
        <f>'[1]4'!B14</f>
        <v xml:space="preserve"> KOTA KUDUS</v>
      </c>
      <c r="C12" s="23" t="str">
        <f>'[1]4'!C14</f>
        <v>WERGU WETAN</v>
      </c>
      <c r="D12" s="29">
        <v>5129</v>
      </c>
      <c r="E12" s="25">
        <f>'[1]35'!Z13</f>
        <v>678</v>
      </c>
      <c r="F12" s="26">
        <f t="shared" si="0"/>
        <v>13.218951062585299</v>
      </c>
      <c r="G12" s="27">
        <f>'[1]34'!Z13</f>
        <v>4132</v>
      </c>
      <c r="H12" s="28">
        <f t="shared" si="1"/>
        <v>80.561512965490351</v>
      </c>
    </row>
    <row r="13" spans="1:8" x14ac:dyDescent="0.25">
      <c r="A13" s="21">
        <f>'[1]4'!A15</f>
        <v>4</v>
      </c>
      <c r="B13" s="22" t="str">
        <f>'[1]4'!B15</f>
        <v xml:space="preserve"> KOTA KUDUS</v>
      </c>
      <c r="C13" s="23" t="str">
        <f>'[1]4'!C15</f>
        <v>PURWOSARI</v>
      </c>
      <c r="D13" s="30">
        <v>5138</v>
      </c>
      <c r="E13" s="25">
        <f>'[1]35'!Z14</f>
        <v>891</v>
      </c>
      <c r="F13" s="26">
        <f t="shared" si="0"/>
        <v>17.341377968080966</v>
      </c>
      <c r="G13" s="27">
        <f>'[1]34'!Z14</f>
        <v>3790</v>
      </c>
      <c r="H13" s="28">
        <f t="shared" si="1"/>
        <v>73.76411054885169</v>
      </c>
    </row>
    <row r="14" spans="1:8" x14ac:dyDescent="0.25">
      <c r="A14" s="21">
        <f>'[1]4'!A16</f>
        <v>5</v>
      </c>
      <c r="B14" s="22" t="str">
        <f>'[1]4'!B16</f>
        <v xml:space="preserve"> KOTA KUDUS</v>
      </c>
      <c r="C14" s="23" t="str">
        <f>'[1]4'!C16</f>
        <v>RENDENG</v>
      </c>
      <c r="D14" s="24">
        <v>5071</v>
      </c>
      <c r="E14" s="25">
        <f>'[1]35'!Z15</f>
        <v>499</v>
      </c>
      <c r="F14" s="26">
        <f t="shared" si="0"/>
        <v>9.8402681916781702</v>
      </c>
      <c r="G14" s="27">
        <f>'[1]34'!Z15</f>
        <v>4109</v>
      </c>
      <c r="H14" s="28">
        <f t="shared" si="1"/>
        <v>81.029382764740689</v>
      </c>
    </row>
    <row r="15" spans="1:8" x14ac:dyDescent="0.25">
      <c r="A15" s="21">
        <f>'[1]4'!A17</f>
        <v>6</v>
      </c>
      <c r="B15" s="22" t="str">
        <f>'[1]4'!C17</f>
        <v>JATI</v>
      </c>
      <c r="C15" s="23" t="str">
        <f>'[1]4'!C17</f>
        <v>JATI</v>
      </c>
      <c r="D15" s="24">
        <v>9139</v>
      </c>
      <c r="E15" s="25">
        <f>'[1]35'!Z16</f>
        <v>1529</v>
      </c>
      <c r="F15" s="26">
        <f t="shared" si="0"/>
        <v>16.730495677864099</v>
      </c>
      <c r="G15" s="27">
        <f>'[1]34'!Z16</f>
        <v>7355</v>
      </c>
      <c r="H15" s="28">
        <f t="shared" si="1"/>
        <v>80.479264689791009</v>
      </c>
    </row>
    <row r="16" spans="1:8" x14ac:dyDescent="0.25">
      <c r="A16" s="21">
        <f>'[1]4'!A18</f>
        <v>7</v>
      </c>
      <c r="B16" s="22" t="str">
        <f>'[1]4'!B18</f>
        <v xml:space="preserve"> JATI</v>
      </c>
      <c r="C16" s="23" t="str">
        <f>'[1]4'!C18</f>
        <v>NGEMBAL KULON</v>
      </c>
      <c r="D16" s="29">
        <v>9234</v>
      </c>
      <c r="E16" s="25">
        <f>'[1]35'!Z17</f>
        <v>1136</v>
      </c>
      <c r="F16" s="26">
        <f t="shared" si="0"/>
        <v>12.302360840372536</v>
      </c>
      <c r="G16" s="27">
        <f>'[1]34'!Z17</f>
        <v>7505</v>
      </c>
      <c r="H16" s="28">
        <f t="shared" si="1"/>
        <v>81.275720164609055</v>
      </c>
    </row>
    <row r="17" spans="1:8" x14ac:dyDescent="0.25">
      <c r="A17" s="21">
        <f>'[1]4'!A19</f>
        <v>8</v>
      </c>
      <c r="B17" s="22" t="str">
        <f>'[1]4'!B19</f>
        <v xml:space="preserve"> UNDAAN</v>
      </c>
      <c r="C17" s="23" t="str">
        <f>'[1]4'!C19</f>
        <v>UNDAAN</v>
      </c>
      <c r="D17" s="31">
        <v>7894</v>
      </c>
      <c r="E17" s="25">
        <f>'[1]35'!Z18</f>
        <v>1014</v>
      </c>
      <c r="F17" s="26">
        <f t="shared" si="0"/>
        <v>12.845198885229289</v>
      </c>
      <c r="G17" s="27">
        <f>'[1]34'!Z18</f>
        <v>6117</v>
      </c>
      <c r="H17" s="28">
        <f t="shared" si="1"/>
        <v>77.489232328350639</v>
      </c>
    </row>
    <row r="18" spans="1:8" x14ac:dyDescent="0.25">
      <c r="A18" s="21">
        <f>'[1]4'!A20</f>
        <v>9</v>
      </c>
      <c r="B18" s="22" t="str">
        <f>'[1]4'!B20</f>
        <v xml:space="preserve"> UNDAAN</v>
      </c>
      <c r="C18" s="23" t="str">
        <f>'[1]4'!C20</f>
        <v>NGEMPLAK</v>
      </c>
      <c r="D18" s="30">
        <v>5692</v>
      </c>
      <c r="E18" s="25">
        <f>'[1]35'!Z19</f>
        <v>494</v>
      </c>
      <c r="F18" s="26">
        <f t="shared" si="0"/>
        <v>8.6788475052705554</v>
      </c>
      <c r="G18" s="27">
        <f>'[1]34'!Z19</f>
        <v>4350</v>
      </c>
      <c r="H18" s="28">
        <f t="shared" si="1"/>
        <v>76.4230498945889</v>
      </c>
    </row>
    <row r="19" spans="1:8" x14ac:dyDescent="0.25">
      <c r="A19" s="21">
        <f>'[1]4'!A21</f>
        <v>10</v>
      </c>
      <c r="B19" s="22" t="str">
        <f>'[1]4'!B21</f>
        <v xml:space="preserve"> MEJOBO</v>
      </c>
      <c r="C19" s="23" t="str">
        <f>'[1]4'!C21</f>
        <v>MEJOBO</v>
      </c>
      <c r="D19" s="29">
        <v>6228</v>
      </c>
      <c r="E19" s="25">
        <f>'[1]35'!Z20</f>
        <v>596</v>
      </c>
      <c r="F19" s="26">
        <f t="shared" si="0"/>
        <v>9.5696852922286446</v>
      </c>
      <c r="G19" s="27">
        <f>'[1]34'!Z20</f>
        <v>5058</v>
      </c>
      <c r="H19" s="28">
        <f t="shared" si="1"/>
        <v>81.213872832369944</v>
      </c>
    </row>
    <row r="20" spans="1:8" x14ac:dyDescent="0.25">
      <c r="A20" s="21">
        <f>'[1]4'!A22</f>
        <v>11</v>
      </c>
      <c r="B20" s="22" t="str">
        <f>'[1]4'!B22</f>
        <v xml:space="preserve"> MEJOBO</v>
      </c>
      <c r="C20" s="23" t="str">
        <f>'[1]4'!C22</f>
        <v>JEPANG</v>
      </c>
      <c r="D20" s="29">
        <v>6359</v>
      </c>
      <c r="E20" s="25">
        <f>'[1]35'!Z21</f>
        <v>469</v>
      </c>
      <c r="F20" s="26">
        <f t="shared" si="0"/>
        <v>7.3753734863972324</v>
      </c>
      <c r="G20" s="27">
        <f>'[1]34'!Z21</f>
        <v>5152</v>
      </c>
      <c r="H20" s="28">
        <f t="shared" si="1"/>
        <v>81.019028149080043</v>
      </c>
    </row>
    <row r="21" spans="1:8" x14ac:dyDescent="0.25">
      <c r="A21" s="21">
        <f>'[1]4'!A23</f>
        <v>12</v>
      </c>
      <c r="B21" s="22" t="str">
        <f>'[1]4'!B23</f>
        <v xml:space="preserve"> JEKULO</v>
      </c>
      <c r="C21" s="23" t="str">
        <f>'[1]4'!C23</f>
        <v>JEKULO</v>
      </c>
      <c r="D21" s="29">
        <v>8001</v>
      </c>
      <c r="E21" s="25">
        <f>'[1]35'!Z22</f>
        <v>861</v>
      </c>
      <c r="F21" s="26">
        <f t="shared" si="0"/>
        <v>10.761154855643044</v>
      </c>
      <c r="G21" s="27">
        <f>'[1]34'!Z22</f>
        <v>6380</v>
      </c>
      <c r="H21" s="28">
        <f t="shared" si="1"/>
        <v>79.74003249593801</v>
      </c>
    </row>
    <row r="22" spans="1:8" x14ac:dyDescent="0.25">
      <c r="A22" s="21">
        <f>'[1]4'!A24</f>
        <v>13</v>
      </c>
      <c r="B22" s="22" t="str">
        <f>'[1]4'!B24</f>
        <v xml:space="preserve"> JEKULO</v>
      </c>
      <c r="C22" s="23" t="str">
        <f>'[1]4'!C24</f>
        <v>TANJUNGREJO</v>
      </c>
      <c r="D22" s="24">
        <v>11194</v>
      </c>
      <c r="E22" s="25">
        <f>'[1]35'!Z23</f>
        <v>1085</v>
      </c>
      <c r="F22" s="26">
        <f t="shared" si="0"/>
        <v>9.6926925138467048</v>
      </c>
      <c r="G22" s="27">
        <f>'[1]34'!Z23</f>
        <v>9242</v>
      </c>
      <c r="H22" s="28">
        <f t="shared" si="1"/>
        <v>82.562086832231557</v>
      </c>
    </row>
    <row r="23" spans="1:8" x14ac:dyDescent="0.25">
      <c r="A23" s="21">
        <f>'[1]4'!A25</f>
        <v>14</v>
      </c>
      <c r="B23" s="22" t="str">
        <f>'[1]4'!B25</f>
        <v xml:space="preserve"> BAE</v>
      </c>
      <c r="C23" s="23" t="str">
        <f>'[1]4'!C25</f>
        <v>BAE</v>
      </c>
      <c r="D23" s="24">
        <v>7625</v>
      </c>
      <c r="E23" s="25">
        <f>'[1]35'!Z24</f>
        <v>600</v>
      </c>
      <c r="F23" s="26">
        <f t="shared" si="0"/>
        <v>7.8688524590163942</v>
      </c>
      <c r="G23" s="27">
        <f>'[1]34'!Z24</f>
        <v>6437</v>
      </c>
      <c r="H23" s="28">
        <f t="shared" si="1"/>
        <v>84.419672131147536</v>
      </c>
    </row>
    <row r="24" spans="1:8" x14ac:dyDescent="0.25">
      <c r="A24" s="21">
        <f>'[1]4'!A26</f>
        <v>15</v>
      </c>
      <c r="B24" s="22" t="str">
        <f>'[1]4'!B26</f>
        <v xml:space="preserve"> BAE</v>
      </c>
      <c r="C24" s="23" t="str">
        <f>'[1]4'!C26</f>
        <v>DERSALAM</v>
      </c>
      <c r="D24" s="29">
        <v>5436</v>
      </c>
      <c r="E24" s="25">
        <f>'[1]35'!Z25</f>
        <v>363</v>
      </c>
      <c r="F24" s="26">
        <f t="shared" si="0"/>
        <v>6.6777041942604853</v>
      </c>
      <c r="G24" s="27">
        <f>'[1]34'!Z25</f>
        <v>4345</v>
      </c>
      <c r="H24" s="28">
        <f t="shared" si="1"/>
        <v>79.930095658572469</v>
      </c>
    </row>
    <row r="25" spans="1:8" x14ac:dyDescent="0.25">
      <c r="A25" s="21">
        <f>'[1]4'!A27</f>
        <v>16</v>
      </c>
      <c r="B25" s="22" t="str">
        <f>'[1]4'!B27</f>
        <v xml:space="preserve"> GEBOG</v>
      </c>
      <c r="C25" s="23" t="str">
        <f>'[1]4'!C27</f>
        <v>GRIBIG</v>
      </c>
      <c r="D25" s="30">
        <v>9303</v>
      </c>
      <c r="E25" s="25">
        <f>'[1]35'!Z26</f>
        <v>1566</v>
      </c>
      <c r="F25" s="26">
        <f t="shared" si="0"/>
        <v>16.833279587229928</v>
      </c>
      <c r="G25" s="27">
        <f>'[1]34'!Z26</f>
        <v>6718</v>
      </c>
      <c r="H25" s="28">
        <f t="shared" si="1"/>
        <v>72.213264538320971</v>
      </c>
    </row>
    <row r="26" spans="1:8" x14ac:dyDescent="0.25">
      <c r="A26" s="21">
        <f>'[1]4'!A28</f>
        <v>17</v>
      </c>
      <c r="B26" s="22" t="str">
        <f>'[1]4'!B28</f>
        <v xml:space="preserve"> GEBOG</v>
      </c>
      <c r="C26" s="23" t="str">
        <f>'[1]4'!C28</f>
        <v>GONDOSARI</v>
      </c>
      <c r="D26" s="24">
        <v>7549</v>
      </c>
      <c r="E26" s="25">
        <f>'[1]35'!Z27</f>
        <v>896</v>
      </c>
      <c r="F26" s="26">
        <f t="shared" si="0"/>
        <v>11.86912173797854</v>
      </c>
      <c r="G26" s="27">
        <f>'[1]34'!Z27</f>
        <v>6055</v>
      </c>
      <c r="H26" s="28">
        <f t="shared" si="1"/>
        <v>80.209299244933106</v>
      </c>
    </row>
    <row r="27" spans="1:8" x14ac:dyDescent="0.25">
      <c r="A27" s="21">
        <f>'[1]4'!A29</f>
        <v>18</v>
      </c>
      <c r="B27" s="22" t="str">
        <f>'[1]4'!B29</f>
        <v>DAWE</v>
      </c>
      <c r="C27" s="23" t="str">
        <f>'[1]4'!C29</f>
        <v>DAWE</v>
      </c>
      <c r="D27" s="24">
        <v>11333</v>
      </c>
      <c r="E27" s="25">
        <f>'[1]35'!Z28</f>
        <v>1103</v>
      </c>
      <c r="F27" s="26">
        <f t="shared" si="0"/>
        <v>9.7326391952704494</v>
      </c>
      <c r="G27" s="27">
        <f>'[1]34'!Z28</f>
        <v>10116</v>
      </c>
      <c r="H27" s="28">
        <f t="shared" si="1"/>
        <v>89.261448866143127</v>
      </c>
    </row>
    <row r="28" spans="1:8" x14ac:dyDescent="0.25">
      <c r="A28" s="21">
        <f>'[1]4'!A30</f>
        <v>19</v>
      </c>
      <c r="B28" s="22" t="str">
        <f>'[1]4'!B30</f>
        <v>DAWE</v>
      </c>
      <c r="C28" s="23" t="str">
        <f>'[1]4'!C30</f>
        <v>REJOSARI</v>
      </c>
      <c r="D28" s="24">
        <v>8270</v>
      </c>
      <c r="E28" s="25">
        <f>'[1]35'!Z29</f>
        <v>847</v>
      </c>
      <c r="F28" s="26">
        <f t="shared" si="0"/>
        <v>10.241837968561065</v>
      </c>
      <c r="G28" s="27">
        <f>'[1]34'!Z29</f>
        <v>6019</v>
      </c>
      <c r="H28" s="28">
        <f t="shared" si="1"/>
        <v>72.781136638452239</v>
      </c>
    </row>
    <row r="29" spans="1:8" x14ac:dyDescent="0.25">
      <c r="A29" s="32"/>
      <c r="B29" s="33"/>
      <c r="C29" s="33"/>
      <c r="D29" s="34"/>
      <c r="E29" s="35"/>
      <c r="F29" s="26"/>
      <c r="G29" s="34"/>
      <c r="H29" s="28"/>
    </row>
    <row r="30" spans="1:8" ht="15.75" thickBot="1" x14ac:dyDescent="0.3">
      <c r="A30" s="36" t="s">
        <v>3</v>
      </c>
      <c r="B30" s="37"/>
      <c r="C30" s="37"/>
      <c r="D30" s="38">
        <f>SUM(D10:D29)</f>
        <v>146649</v>
      </c>
      <c r="E30" s="38">
        <f>SUM(E10:E29)</f>
        <v>17165</v>
      </c>
      <c r="F30" s="39">
        <f>E30/D30*100</f>
        <v>11.704818989560106</v>
      </c>
      <c r="G30" s="38">
        <f>SUM(G10:G29)</f>
        <v>117250</v>
      </c>
      <c r="H30" s="39">
        <f>G30/D30*100</f>
        <v>79.952812497869061</v>
      </c>
    </row>
    <row r="31" spans="1:8" x14ac:dyDescent="0.25">
      <c r="A31" s="40"/>
      <c r="B31" s="40"/>
      <c r="C31" s="40"/>
      <c r="D31" s="41"/>
      <c r="E31" s="41"/>
      <c r="F31" s="41"/>
      <c r="G31" s="42"/>
      <c r="H31" s="42"/>
    </row>
    <row r="32" spans="1:8" x14ac:dyDescent="0.25">
      <c r="A32" s="8" t="s">
        <v>4</v>
      </c>
      <c r="B32" s="8"/>
      <c r="C32" s="8"/>
      <c r="D32" s="8"/>
      <c r="E32" s="8"/>
      <c r="F32" s="8"/>
      <c r="G32" s="8"/>
      <c r="H32" s="8"/>
    </row>
    <row r="33" spans="1:8" x14ac:dyDescent="0.25">
      <c r="A33" s="6"/>
      <c r="B33" s="6"/>
      <c r="C33" s="6"/>
      <c r="D33" s="6"/>
      <c r="E33" s="6"/>
      <c r="F33" s="6"/>
      <c r="G33" s="6"/>
      <c r="H33" s="6"/>
    </row>
  </sheetData>
  <mergeCells count="5">
    <mergeCell ref="A7:A8"/>
    <mergeCell ref="B7:B8"/>
    <mergeCell ref="C7:C8"/>
    <mergeCell ref="D7:D8"/>
    <mergeCell ref="G7:H7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2018-10-17T01:16:08Z</dcterms:created>
  <dcterms:modified xsi:type="dcterms:W3CDTF">2018-10-17T01:27:35Z</dcterms:modified>
</cp:coreProperties>
</file>