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F8C327F3-B1A3-4AB4-8398-C34E90606C1C}" xr6:coauthVersionLast="37" xr6:coauthVersionMax="37" xr10:uidLastSave="{00000000-0000-0000-0000-000000000000}"/>
  <bookViews>
    <workbookView xWindow="0" yWindow="0" windowWidth="28800" windowHeight="12225" xr2:uid="{29027DDE-D6F6-45EE-9B5E-53EFA0B8B44C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20" i="1"/>
  <c r="C19" i="1"/>
  <c r="G18" i="1"/>
  <c r="F18" i="1"/>
  <c r="E18" i="1"/>
  <c r="D18" i="1"/>
  <c r="C18" i="1"/>
  <c r="E16" i="1"/>
  <c r="D16" i="1"/>
  <c r="G16" i="1" s="1"/>
  <c r="G15" i="1"/>
  <c r="E15" i="1"/>
  <c r="D15" i="1"/>
  <c r="E14" i="1"/>
  <c r="G14" i="1" s="1"/>
  <c r="D14" i="1"/>
  <c r="E13" i="1"/>
  <c r="D13" i="1"/>
  <c r="G13" i="1" s="1"/>
  <c r="E12" i="1"/>
  <c r="D12" i="1"/>
  <c r="G12" i="1" s="1"/>
  <c r="G11" i="1"/>
  <c r="E11" i="1"/>
  <c r="D11" i="1"/>
  <c r="E10" i="1"/>
  <c r="G10" i="1" s="1"/>
  <c r="D10" i="1"/>
  <c r="E9" i="1"/>
  <c r="D9" i="1"/>
  <c r="G9" i="1" s="1"/>
  <c r="E8" i="1"/>
  <c r="D8" i="1"/>
  <c r="G8" i="1" s="1"/>
</calcChain>
</file>

<file path=xl/sharedStrings.xml><?xml version="1.0" encoding="utf-8"?>
<sst xmlns="http://schemas.openxmlformats.org/spreadsheetml/2006/main" count="19" uniqueCount="19">
  <si>
    <t xml:space="preserve">Tabel 8.1.6 Persentase Panjang Jalan Kabupaten Dirinci Menurut Kecamatan </t>
  </si>
  <si>
    <t>dan Jenis Permukaan di Kabupaten Kudus Tahun 2016 (%)</t>
  </si>
  <si>
    <t>No.</t>
  </si>
  <si>
    <t>Kecamatan</t>
  </si>
  <si>
    <t>Aspal/Beton</t>
  </si>
  <si>
    <t>Tanah</t>
  </si>
  <si>
    <t>LPA MCADAM</t>
  </si>
  <si>
    <t>Jumlah</t>
  </si>
  <si>
    <t>Kaliwungu</t>
  </si>
  <si>
    <t>Kota Kudus</t>
  </si>
  <si>
    <t>Jati</t>
  </si>
  <si>
    <t>Undaan</t>
  </si>
  <si>
    <t>Mejobo</t>
  </si>
  <si>
    <t>Jekulo</t>
  </si>
  <si>
    <t>Bae</t>
  </si>
  <si>
    <t>Gebog</t>
  </si>
  <si>
    <t>Dawe</t>
  </si>
  <si>
    <t>JUMLAH</t>
  </si>
  <si>
    <t>Sumber : Dinas Pekerjaan Umum dan Penataan Ruang 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</si>
</sst>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5" formatCode="_(* #,##0.00_);_(* \(#,##0.00\);_(* &quot;-&quot;_);_(@_)"/>
    <numFmt numFmtId="166" formatCode="_(* #,##0.000_);_(* \(#,##0.000\);_(* &quot;-&quot;_);_(@_)"/>
  </numFmts>
  <fonts count="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19" xfId="1" applyNumberFormat="1" applyFont="1" applyBorder="1" applyAlignment="1">
      <alignment vertical="center"/>
    </xf>
    <xf numFmtId="165" fontId="4" fillId="0" borderId="20" xfId="1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166" fontId="4" fillId="0" borderId="24" xfId="1" applyNumberFormat="1" applyFont="1" applyBorder="1" applyAlignment="1">
      <alignment vertical="center"/>
    </xf>
    <xf numFmtId="166" fontId="4" fillId="0" borderId="25" xfId="1" applyNumberFormat="1" applyFont="1" applyBorder="1" applyAlignment="1">
      <alignment vertical="center"/>
    </xf>
    <xf numFmtId="166" fontId="4" fillId="0" borderId="26" xfId="1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65" fontId="4" fillId="0" borderId="29" xfId="1" applyNumberFormat="1" applyFont="1" applyBorder="1" applyAlignment="1">
      <alignment vertical="center"/>
    </xf>
    <xf numFmtId="165" fontId="4" fillId="0" borderId="30" xfId="1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165" fontId="4" fillId="0" borderId="29" xfId="1" applyNumberFormat="1" applyFont="1" applyFill="1" applyBorder="1" applyAlignment="1">
      <alignment vertical="center"/>
    </xf>
    <xf numFmtId="165" fontId="4" fillId="0" borderId="31" xfId="1" applyNumberFormat="1" applyFont="1" applyFill="1" applyBorder="1" applyAlignment="1">
      <alignment vertical="center"/>
    </xf>
    <xf numFmtId="165" fontId="4" fillId="0" borderId="20" xfId="1" applyNumberFormat="1" applyFont="1" applyFill="1" applyBorder="1" applyAlignment="1">
      <alignment vertical="center"/>
    </xf>
    <xf numFmtId="165" fontId="4" fillId="0" borderId="32" xfId="1" applyNumberFormat="1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165" fontId="4" fillId="0" borderId="34" xfId="1" applyNumberFormat="1" applyFont="1" applyFill="1" applyBorder="1" applyAlignment="1">
      <alignment vertical="center"/>
    </xf>
    <xf numFmtId="165" fontId="4" fillId="0" borderId="36" xfId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n%20data%202018\Data%20Jalan%20Untuk%20BPS%202017%20fix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,1"/>
      <sheetName val="8,2"/>
      <sheetName val="8,3"/>
      <sheetName val="8,4"/>
      <sheetName val="8,5"/>
      <sheetName val="8,6"/>
      <sheetName val="8,7"/>
      <sheetName val="8,8"/>
      <sheetName val="7,1ka"/>
      <sheetName val="7,2ka"/>
      <sheetName val="7,3ka"/>
      <sheetName val="7,1ko"/>
      <sheetName val="7,2ko"/>
      <sheetName val="7,3ko"/>
      <sheetName val="7,1jati"/>
      <sheetName val="7,2jati"/>
      <sheetName val="7,3jati"/>
      <sheetName val="7,1u"/>
      <sheetName val="7,2u"/>
      <sheetName val="7,3u"/>
      <sheetName val="7,1me"/>
      <sheetName val="7,2me"/>
      <sheetName val="7,3me"/>
      <sheetName val="7,1je"/>
      <sheetName val="7,2je"/>
      <sheetName val="7,3je"/>
      <sheetName val="7,1bae"/>
      <sheetName val="7,2bae"/>
      <sheetName val="7,3bae"/>
      <sheetName val="7,1ge"/>
      <sheetName val="7,2ge"/>
      <sheetName val="7,3ge"/>
      <sheetName val="7,1da"/>
      <sheetName val="7,2da"/>
      <sheetName val="7,3da"/>
      <sheetName val="Sheet10"/>
      <sheetName val="Sheet1"/>
    </sheetNames>
    <sheetDataSet>
      <sheetData sheetId="0"/>
      <sheetData sheetId="1"/>
      <sheetData sheetId="2"/>
      <sheetData sheetId="3"/>
      <sheetData sheetId="4">
        <row r="8">
          <cell r="F8">
            <v>52.1404</v>
          </cell>
          <cell r="G8">
            <v>4.3860000000000001</v>
          </cell>
        </row>
        <row r="9">
          <cell r="F9">
            <v>55.794800000000002</v>
          </cell>
          <cell r="G9">
            <v>0</v>
          </cell>
        </row>
        <row r="10">
          <cell r="F10">
            <v>57.857799999999997</v>
          </cell>
          <cell r="G10">
            <v>0</v>
          </cell>
        </row>
        <row r="11">
          <cell r="F11">
            <v>60.106000000000002</v>
          </cell>
          <cell r="G11">
            <v>0</v>
          </cell>
        </row>
        <row r="12">
          <cell r="F12">
            <v>49.706000000000003</v>
          </cell>
          <cell r="G12">
            <v>0</v>
          </cell>
        </row>
        <row r="13">
          <cell r="F13">
            <v>82.831599999999995</v>
          </cell>
          <cell r="G13">
            <v>0</v>
          </cell>
        </row>
        <row r="14">
          <cell r="F14">
            <v>69.991100000000003</v>
          </cell>
          <cell r="G14">
            <v>0</v>
          </cell>
        </row>
        <row r="15">
          <cell r="F15">
            <v>90.698999999999998</v>
          </cell>
          <cell r="G15">
            <v>0</v>
          </cell>
        </row>
        <row r="16">
          <cell r="F16">
            <v>115.749</v>
          </cell>
          <cell r="G16">
            <v>0</v>
          </cell>
        </row>
        <row r="18">
          <cell r="F18">
            <v>634.87570000000005</v>
          </cell>
          <cell r="G18">
            <v>4.3860000000000001</v>
          </cell>
          <cell r="H18">
            <v>0</v>
          </cell>
          <cell r="I18">
            <v>639.26170000000002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31249-AE2A-4F6A-90A5-8D7B15D32F7C}">
  <dimension ref="A1:G25"/>
  <sheetViews>
    <sheetView tabSelected="1" workbookViewId="0">
      <selection activeCell="I18" sqref="I18"/>
    </sheetView>
  </sheetViews>
  <sheetFormatPr defaultRowHeight="15" x14ac:dyDescent="0.25"/>
  <cols>
    <col min="1" max="1" width="5.7109375" customWidth="1"/>
    <col min="2" max="2" width="24.7109375" customWidth="1"/>
    <col min="3" max="3" width="8.7109375" customWidth="1"/>
    <col min="4" max="7" width="14.7109375" customWidth="1"/>
  </cols>
  <sheetData>
    <row r="1" spans="1:7" x14ac:dyDescent="0.25">
      <c r="A1" s="1" t="s">
        <v>0</v>
      </c>
      <c r="B1" s="2"/>
      <c r="C1" s="3"/>
      <c r="D1" s="3"/>
      <c r="E1" s="3"/>
      <c r="F1" s="3"/>
      <c r="G1" s="3"/>
    </row>
    <row r="2" spans="1:7" x14ac:dyDescent="0.25">
      <c r="A2" s="1" t="s">
        <v>1</v>
      </c>
      <c r="B2" s="2"/>
      <c r="C2" s="3"/>
      <c r="D2" s="3"/>
      <c r="E2" s="3"/>
      <c r="F2" s="3"/>
      <c r="G2" s="3"/>
    </row>
    <row r="3" spans="1:7" x14ac:dyDescent="0.25">
      <c r="A3" s="1"/>
      <c r="B3" s="3"/>
      <c r="C3" s="3"/>
      <c r="D3" s="3"/>
      <c r="E3" s="3"/>
      <c r="F3" s="3"/>
      <c r="G3" s="3"/>
    </row>
    <row r="4" spans="1:7" ht="15.75" thickBot="1" x14ac:dyDescent="0.3">
      <c r="A4" s="4"/>
      <c r="B4" s="4"/>
      <c r="C4" s="4"/>
      <c r="D4" s="4"/>
      <c r="E4" s="4"/>
      <c r="F4" s="4"/>
      <c r="G4" s="4"/>
    </row>
    <row r="5" spans="1:7" ht="15.75" thickTop="1" x14ac:dyDescent="0.25">
      <c r="A5" s="5" t="s">
        <v>2</v>
      </c>
      <c r="B5" s="6" t="s">
        <v>3</v>
      </c>
      <c r="C5" s="7"/>
      <c r="D5" s="8" t="s">
        <v>4</v>
      </c>
      <c r="E5" s="8" t="s">
        <v>5</v>
      </c>
      <c r="F5" s="8" t="s">
        <v>6</v>
      </c>
      <c r="G5" s="9" t="s">
        <v>7</v>
      </c>
    </row>
    <row r="6" spans="1:7" x14ac:dyDescent="0.25">
      <c r="A6" s="10">
        <v>1</v>
      </c>
      <c r="B6" s="11">
        <v>2</v>
      </c>
      <c r="C6" s="12"/>
      <c r="D6" s="13">
        <v>3</v>
      </c>
      <c r="E6" s="13">
        <v>4</v>
      </c>
      <c r="F6" s="13">
        <v>5</v>
      </c>
      <c r="G6" s="14">
        <v>7</v>
      </c>
    </row>
    <row r="7" spans="1:7" x14ac:dyDescent="0.25">
      <c r="A7" s="15"/>
      <c r="B7" s="16"/>
      <c r="C7" s="17"/>
      <c r="D7" s="18"/>
      <c r="E7" s="18"/>
      <c r="F7" s="18"/>
      <c r="G7" s="19"/>
    </row>
    <row r="8" spans="1:7" x14ac:dyDescent="0.25">
      <c r="A8" s="20">
        <v>1</v>
      </c>
      <c r="B8" s="21" t="s">
        <v>8</v>
      </c>
      <c r="C8" s="22"/>
      <c r="D8" s="23">
        <f>'[1]8,5'!F8/'[1]8,5'!I18*100</f>
        <v>8.1563466104726743</v>
      </c>
      <c r="E8" s="23">
        <f>'[1]8,5'!G8/'[1]8,5'!I18*100</f>
        <v>0.68610398526925664</v>
      </c>
      <c r="F8" s="23">
        <v>0</v>
      </c>
      <c r="G8" s="24">
        <f t="shared" ref="G8:G16" si="0">SUM(D8:F8)</f>
        <v>8.8424505957419317</v>
      </c>
    </row>
    <row r="9" spans="1:7" x14ac:dyDescent="0.25">
      <c r="A9" s="20">
        <v>2</v>
      </c>
      <c r="B9" s="21" t="s">
        <v>9</v>
      </c>
      <c r="C9" s="22"/>
      <c r="D9" s="23">
        <f>'[1]8,5'!F9/'[1]8,5'!I18*100</f>
        <v>8.7280060732560703</v>
      </c>
      <c r="E9" s="23">
        <f>'[1]8,5'!G9/'[1]8,5'!G18*100</f>
        <v>0</v>
      </c>
      <c r="F9" s="23">
        <v>0</v>
      </c>
      <c r="G9" s="24">
        <f t="shared" si="0"/>
        <v>8.7280060732560703</v>
      </c>
    </row>
    <row r="10" spans="1:7" x14ac:dyDescent="0.25">
      <c r="A10" s="20">
        <v>3</v>
      </c>
      <c r="B10" s="21" t="s">
        <v>10</v>
      </c>
      <c r="C10" s="22"/>
      <c r="D10" s="23">
        <f>'[1]8,5'!F10/'[1]8,5'!I18*100</f>
        <v>9.0507221064549928</v>
      </c>
      <c r="E10" s="23">
        <f>'[1]8,5'!G10/'[1]8,5'!G18*100</f>
        <v>0</v>
      </c>
      <c r="F10" s="23">
        <v>0</v>
      </c>
      <c r="G10" s="24">
        <f t="shared" si="0"/>
        <v>9.0507221064549928</v>
      </c>
    </row>
    <row r="11" spans="1:7" x14ac:dyDescent="0.25">
      <c r="A11" s="20">
        <v>4</v>
      </c>
      <c r="B11" s="21" t="s">
        <v>11</v>
      </c>
      <c r="C11" s="22"/>
      <c r="D11" s="23">
        <f>'[1]8,5'!F11/'[1]8,5'!I18*100</f>
        <v>9.4024090603269368</v>
      </c>
      <c r="E11" s="23">
        <f>'[1]8,5'!G11/'[1]8,5'!G18*100</f>
        <v>0</v>
      </c>
      <c r="F11" s="23">
        <v>0</v>
      </c>
      <c r="G11" s="24">
        <f t="shared" si="0"/>
        <v>9.4024090603269368</v>
      </c>
    </row>
    <row r="12" spans="1:7" x14ac:dyDescent="0.25">
      <c r="A12" s="20">
        <v>5</v>
      </c>
      <c r="B12" s="21" t="s">
        <v>12</v>
      </c>
      <c r="C12" s="22"/>
      <c r="D12" s="23">
        <f>'[1]8,5'!F12/'[1]8,5'!I18*100</f>
        <v>7.7755323054705148</v>
      </c>
      <c r="E12" s="23">
        <f>'[1]8,5'!G12/'[1]8,5'!G18*100</f>
        <v>0</v>
      </c>
      <c r="F12" s="23">
        <v>0</v>
      </c>
      <c r="G12" s="24">
        <f t="shared" si="0"/>
        <v>7.7755323054705148</v>
      </c>
    </row>
    <row r="13" spans="1:7" x14ac:dyDescent="0.25">
      <c r="A13" s="20">
        <v>6</v>
      </c>
      <c r="B13" s="21" t="s">
        <v>13</v>
      </c>
      <c r="C13" s="22"/>
      <c r="D13" s="23">
        <f>'[1]8,5'!F13/'[1]8,5'!I18*100</f>
        <v>12.957385058419735</v>
      </c>
      <c r="E13" s="23">
        <f>'[1]8,5'!G13/'[1]8,5'!G18*100</f>
        <v>0</v>
      </c>
      <c r="F13" s="23">
        <v>0</v>
      </c>
      <c r="G13" s="24">
        <f t="shared" si="0"/>
        <v>12.957385058419735</v>
      </c>
    </row>
    <row r="14" spans="1:7" x14ac:dyDescent="0.25">
      <c r="A14" s="20">
        <v>7</v>
      </c>
      <c r="B14" s="21" t="s">
        <v>14</v>
      </c>
      <c r="C14" s="22"/>
      <c r="D14" s="23">
        <f>'[1]8,5'!F14/'[1]8,5'!I18*100</f>
        <v>10.948739772772246</v>
      </c>
      <c r="E14" s="23">
        <f>'[1]8,5'!G14/'[1]8,5'!G18*100</f>
        <v>0</v>
      </c>
      <c r="F14" s="23">
        <v>0</v>
      </c>
      <c r="G14" s="24">
        <f t="shared" si="0"/>
        <v>10.948739772772246</v>
      </c>
    </row>
    <row r="15" spans="1:7" x14ac:dyDescent="0.25">
      <c r="A15" s="20">
        <v>8</v>
      </c>
      <c r="B15" s="21" t="s">
        <v>15</v>
      </c>
      <c r="C15" s="22"/>
      <c r="D15" s="23">
        <f>'[1]8,5'!F15/'[1]8,5'!I18*100</f>
        <v>14.188086037377179</v>
      </c>
      <c r="E15" s="23">
        <f>'[1]8,5'!G15/'[1]8,5'!G18*100</f>
        <v>0</v>
      </c>
      <c r="F15" s="23">
        <v>0</v>
      </c>
      <c r="G15" s="24">
        <f t="shared" si="0"/>
        <v>14.188086037377179</v>
      </c>
    </row>
    <row r="16" spans="1:7" x14ac:dyDescent="0.25">
      <c r="A16" s="20">
        <v>9</v>
      </c>
      <c r="B16" s="21" t="s">
        <v>16</v>
      </c>
      <c r="C16" s="22"/>
      <c r="D16" s="23">
        <f>'[1]8,5'!F16/'[1]8,5'!I18*100</f>
        <v>18.106668990180388</v>
      </c>
      <c r="E16" s="23">
        <f>'[1]8,5'!G16/'[1]8,5'!G18*100</f>
        <v>0</v>
      </c>
      <c r="F16" s="23">
        <v>0</v>
      </c>
      <c r="G16" s="24">
        <f t="shared" si="0"/>
        <v>18.106668990180388</v>
      </c>
    </row>
    <row r="17" spans="1:7" ht="15.75" thickBot="1" x14ac:dyDescent="0.3">
      <c r="A17" s="25"/>
      <c r="B17" s="26"/>
      <c r="C17" s="27"/>
      <c r="D17" s="28"/>
      <c r="E17" s="29"/>
      <c r="F17" s="29"/>
      <c r="G17" s="30"/>
    </row>
    <row r="18" spans="1:7" x14ac:dyDescent="0.25">
      <c r="A18" s="31"/>
      <c r="B18" s="32"/>
      <c r="C18" s="33">
        <f>C19+1</f>
        <v>2015</v>
      </c>
      <c r="D18" s="34">
        <f>'[1]8,5'!F18/'[1]8,5'!I18*100</f>
        <v>99.313896014730744</v>
      </c>
      <c r="E18" s="34">
        <f>'[1]8,5'!G18/'[1]8,5'!I18*100</f>
        <v>0.68610398526925664</v>
      </c>
      <c r="F18" s="34">
        <f>'[1]8,5'!H18/'[1]8,5'!I18*100</f>
        <v>0</v>
      </c>
      <c r="G18" s="35">
        <f>SUM(D18:F18)</f>
        <v>100</v>
      </c>
    </row>
    <row r="19" spans="1:7" x14ac:dyDescent="0.25">
      <c r="A19" s="36"/>
      <c r="B19" s="37"/>
      <c r="C19" s="38">
        <f>C20+1</f>
        <v>2014</v>
      </c>
      <c r="D19" s="39">
        <v>94.219066937119678</v>
      </c>
      <c r="E19" s="39">
        <v>0.63105702050935308</v>
      </c>
      <c r="F19" s="39">
        <v>5.1498760423709715</v>
      </c>
      <c r="G19" s="40">
        <v>100.00000000000001</v>
      </c>
    </row>
    <row r="20" spans="1:7" x14ac:dyDescent="0.25">
      <c r="A20" s="36"/>
      <c r="B20" s="37"/>
      <c r="C20" s="38">
        <f>C21+1</f>
        <v>2013</v>
      </c>
      <c r="D20" s="39">
        <v>91.506487652532272</v>
      </c>
      <c r="E20" s="39">
        <v>0.74374577417173771</v>
      </c>
      <c r="F20" s="39">
        <v>7.7497665732959851</v>
      </c>
      <c r="G20" s="41">
        <v>100</v>
      </c>
    </row>
    <row r="21" spans="1:7" x14ac:dyDescent="0.25">
      <c r="A21" s="36"/>
      <c r="B21" s="37"/>
      <c r="C21" s="38">
        <f>C22+1</f>
        <v>2012</v>
      </c>
      <c r="D21" s="42">
        <v>91.506487652532272</v>
      </c>
      <c r="E21" s="42">
        <v>0.74374577417173771</v>
      </c>
      <c r="F21" s="42">
        <v>7.7497665732959851</v>
      </c>
      <c r="G21" s="41">
        <v>100</v>
      </c>
    </row>
    <row r="22" spans="1:7" ht="15.75" thickBot="1" x14ac:dyDescent="0.3">
      <c r="A22" s="43"/>
      <c r="B22" s="44" t="s">
        <v>17</v>
      </c>
      <c r="C22" s="45">
        <v>2011</v>
      </c>
      <c r="D22" s="46">
        <v>89.445088380179669</v>
      </c>
      <c r="E22" s="46">
        <v>1.0141987829614605</v>
      </c>
      <c r="F22" s="46">
        <v>9.5407128368588818</v>
      </c>
      <c r="G22" s="47">
        <v>100.00000000000001</v>
      </c>
    </row>
    <row r="23" spans="1:7" ht="15.75" thickTop="1" x14ac:dyDescent="0.25">
      <c r="A23" s="4"/>
      <c r="B23" s="4"/>
      <c r="C23" s="48"/>
      <c r="D23" s="4"/>
      <c r="E23" s="4"/>
      <c r="F23" s="4"/>
      <c r="G23" s="4"/>
    </row>
    <row r="24" spans="1:7" x14ac:dyDescent="0.25">
      <c r="A24" s="4"/>
      <c r="B24" s="4"/>
      <c r="C24" s="4"/>
      <c r="D24" s="4"/>
      <c r="E24" s="4"/>
      <c r="F24" s="4"/>
      <c r="G24" s="4"/>
    </row>
    <row r="25" spans="1:7" ht="15.75" x14ac:dyDescent="0.25">
      <c r="A25" s="49" t="s">
        <v>18</v>
      </c>
      <c r="B25" s="4"/>
      <c r="C25" s="4"/>
      <c r="D25" s="4"/>
      <c r="E25" s="4"/>
      <c r="F25" s="4"/>
      <c r="G25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2018-10-19T01:18:05Z</dcterms:created>
  <dcterms:modified xsi:type="dcterms:W3CDTF">2018-10-19T01:35:24Z</dcterms:modified>
</cp:coreProperties>
</file>