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31" i="1" s="1"/>
  <c r="H30" i="1"/>
  <c r="G30" i="1"/>
  <c r="E30" i="1"/>
  <c r="D30" i="1"/>
  <c r="L29" i="1"/>
  <c r="K29" i="1"/>
  <c r="J29" i="1"/>
  <c r="I29" i="1"/>
  <c r="F29" i="1"/>
  <c r="C29" i="1"/>
  <c r="B29" i="1"/>
  <c r="A29" i="1"/>
  <c r="L28" i="1"/>
  <c r="K28" i="1"/>
  <c r="J28" i="1"/>
  <c r="I28" i="1"/>
  <c r="F28" i="1"/>
  <c r="C28" i="1"/>
  <c r="B28" i="1"/>
  <c r="A28" i="1"/>
  <c r="L27" i="1"/>
  <c r="K27" i="1"/>
  <c r="J27" i="1"/>
  <c r="I27" i="1"/>
  <c r="F27" i="1"/>
  <c r="C27" i="1"/>
  <c r="B27" i="1"/>
  <c r="A27" i="1"/>
  <c r="L26" i="1"/>
  <c r="K26" i="1"/>
  <c r="J26" i="1"/>
  <c r="I26" i="1"/>
  <c r="F26" i="1"/>
  <c r="C26" i="1"/>
  <c r="B26" i="1"/>
  <c r="A26" i="1"/>
  <c r="L25" i="1"/>
  <c r="K25" i="1"/>
  <c r="J25" i="1"/>
  <c r="I25" i="1"/>
  <c r="F25" i="1"/>
  <c r="C25" i="1"/>
  <c r="B25" i="1"/>
  <c r="A25" i="1"/>
  <c r="L24" i="1"/>
  <c r="K24" i="1"/>
  <c r="J24" i="1"/>
  <c r="I24" i="1"/>
  <c r="F24" i="1"/>
  <c r="C24" i="1"/>
  <c r="B24" i="1"/>
  <c r="A24" i="1"/>
  <c r="L23" i="1"/>
  <c r="K23" i="1"/>
  <c r="J23" i="1"/>
  <c r="I23" i="1"/>
  <c r="F23" i="1"/>
  <c r="C23" i="1"/>
  <c r="B23" i="1"/>
  <c r="A23" i="1"/>
  <c r="L22" i="1"/>
  <c r="K22" i="1"/>
  <c r="J22" i="1"/>
  <c r="I22" i="1"/>
  <c r="F22" i="1"/>
  <c r="C22" i="1"/>
  <c r="B22" i="1"/>
  <c r="A22" i="1"/>
  <c r="L21" i="1"/>
  <c r="K21" i="1"/>
  <c r="J21" i="1"/>
  <c r="I21" i="1"/>
  <c r="F21" i="1"/>
  <c r="C21" i="1"/>
  <c r="B21" i="1"/>
  <c r="A21" i="1"/>
  <c r="L20" i="1"/>
  <c r="K20" i="1"/>
  <c r="J20" i="1"/>
  <c r="I20" i="1"/>
  <c r="F20" i="1"/>
  <c r="C20" i="1"/>
  <c r="B20" i="1"/>
  <c r="A20" i="1"/>
  <c r="L19" i="1"/>
  <c r="K19" i="1"/>
  <c r="J19" i="1"/>
  <c r="I19" i="1"/>
  <c r="F19" i="1"/>
  <c r="C19" i="1"/>
  <c r="B19" i="1"/>
  <c r="A19" i="1"/>
  <c r="L18" i="1"/>
  <c r="K18" i="1"/>
  <c r="J18" i="1"/>
  <c r="I18" i="1"/>
  <c r="F18" i="1"/>
  <c r="C18" i="1"/>
  <c r="B18" i="1"/>
  <c r="A18" i="1"/>
  <c r="L17" i="1"/>
  <c r="K17" i="1"/>
  <c r="J17" i="1"/>
  <c r="I17" i="1"/>
  <c r="F17" i="1"/>
  <c r="C17" i="1"/>
  <c r="B17" i="1"/>
  <c r="A17" i="1"/>
  <c r="L16" i="1"/>
  <c r="K16" i="1"/>
  <c r="J16" i="1"/>
  <c r="I16" i="1"/>
  <c r="F16" i="1"/>
  <c r="C16" i="1"/>
  <c r="B16" i="1"/>
  <c r="A16" i="1"/>
  <c r="L15" i="1"/>
  <c r="K15" i="1"/>
  <c r="J15" i="1"/>
  <c r="I15" i="1"/>
  <c r="F15" i="1"/>
  <c r="C15" i="1"/>
  <c r="B15" i="1"/>
  <c r="A15" i="1"/>
  <c r="L14" i="1"/>
  <c r="K14" i="1"/>
  <c r="J14" i="1"/>
  <c r="I14" i="1"/>
  <c r="F14" i="1"/>
  <c r="C14" i="1"/>
  <c r="B14" i="1"/>
  <c r="A14" i="1"/>
  <c r="L13" i="1"/>
  <c r="K13" i="1"/>
  <c r="J13" i="1"/>
  <c r="I13" i="1"/>
  <c r="F13" i="1"/>
  <c r="C13" i="1"/>
  <c r="B13" i="1"/>
  <c r="A13" i="1"/>
  <c r="L12" i="1"/>
  <c r="K12" i="1"/>
  <c r="J12" i="1"/>
  <c r="I12" i="1"/>
  <c r="F12" i="1"/>
  <c r="C12" i="1"/>
  <c r="B12" i="1"/>
  <c r="A12" i="1"/>
  <c r="L11" i="1"/>
  <c r="L30" i="1" s="1"/>
  <c r="L31" i="1" s="1"/>
  <c r="K11" i="1"/>
  <c r="J11" i="1"/>
  <c r="J30" i="1" s="1"/>
  <c r="J31" i="1" s="1"/>
  <c r="I11" i="1"/>
  <c r="I30" i="1" s="1"/>
  <c r="F11" i="1"/>
  <c r="F30" i="1" s="1"/>
  <c r="C11" i="1"/>
  <c r="B11" i="1"/>
  <c r="A11" i="1"/>
  <c r="F5" i="1"/>
  <c r="E5" i="1"/>
  <c r="F4" i="1"/>
  <c r="E4" i="1"/>
</calcChain>
</file>

<file path=xl/sharedStrings.xml><?xml version="1.0" encoding="utf-8"?>
<sst xmlns="http://schemas.openxmlformats.org/spreadsheetml/2006/main" count="23" uniqueCount="16">
  <si>
    <t>TABEL  16</t>
  </si>
  <si>
    <t xml:space="preserve"> </t>
  </si>
  <si>
    <t>JUMLAH KASUS DAN ANGKA PREVALENSI PENYAKIT KUSTA MENURUT TIPE/JENIS, JENIS KELAMIN, KECAMATAN, DAN PUSKESMAS</t>
  </si>
  <si>
    <t>NO</t>
  </si>
  <si>
    <t>KECAMATAN</t>
  </si>
  <si>
    <t>PUSKESMAS</t>
  </si>
  <si>
    <t>KASUS TERCATAT</t>
  </si>
  <si>
    <t>Pausi Basiler/Kusta kering</t>
  </si>
  <si>
    <t>Multi Basiler/Kusta Basah</t>
  </si>
  <si>
    <t>JUMLAH</t>
  </si>
  <si>
    <t>L</t>
  </si>
  <si>
    <t>P</t>
  </si>
  <si>
    <t>L+P</t>
  </si>
  <si>
    <t>JUMLAH (KAB/KOTA)</t>
  </si>
  <si>
    <t>ANGKA PREVALENSI PER 10.000 PENDUDUK</t>
  </si>
  <si>
    <t>Sumber: …………….. (sebutkan)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</si>
</sst>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1" fillId="0" borderId="6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7" fontId="2" fillId="2" borderId="8" xfId="1" applyNumberFormat="1" applyFont="1" applyFill="1" applyBorder="1" applyAlignment="1">
      <alignment vertical="center"/>
    </xf>
    <xf numFmtId="37" fontId="2" fillId="2" borderId="9" xfId="1" applyNumberFormat="1" applyFont="1" applyFill="1" applyBorder="1" applyAlignment="1">
      <alignment vertical="center"/>
    </xf>
    <xf numFmtId="37" fontId="2" fillId="0" borderId="9" xfId="1" applyNumberFormat="1" applyFont="1" applyFill="1" applyBorder="1" applyAlignment="1">
      <alignment vertical="center"/>
    </xf>
    <xf numFmtId="37" fontId="2" fillId="2" borderId="2" xfId="1" applyNumberFormat="1" applyFont="1" applyFill="1" applyBorder="1" applyAlignment="1">
      <alignment vertical="center"/>
    </xf>
    <xf numFmtId="37" fontId="2" fillId="2" borderId="10" xfId="1" applyNumberFormat="1" applyFont="1" applyFill="1" applyBorder="1" applyAlignment="1">
      <alignment vertical="center"/>
    </xf>
    <xf numFmtId="37" fontId="2" fillId="0" borderId="2" xfId="1" applyNumberFormat="1" applyFont="1" applyFill="1" applyBorder="1" applyAlignment="1">
      <alignment vertical="center"/>
    </xf>
    <xf numFmtId="37" fontId="2" fillId="2" borderId="10" xfId="2" applyNumberFormat="1" applyFont="1" applyFill="1" applyBorder="1" applyAlignment="1">
      <alignment vertical="center"/>
    </xf>
    <xf numFmtId="37" fontId="2" fillId="2" borderId="2" xfId="2" applyNumberFormat="1" applyFont="1" applyFill="1" applyBorder="1" applyAlignment="1">
      <alignment vertical="center"/>
    </xf>
    <xf numFmtId="37" fontId="2" fillId="2" borderId="10" xfId="0" applyNumberFormat="1" applyFont="1" applyFill="1" applyBorder="1" applyAlignment="1">
      <alignment vertical="center"/>
    </xf>
    <xf numFmtId="37" fontId="2" fillId="2" borderId="11" xfId="0" applyNumberFormat="1" applyFont="1" applyFill="1" applyBorder="1" applyAlignment="1">
      <alignment vertical="center"/>
    </xf>
    <xf numFmtId="37" fontId="2" fillId="2" borderId="10" xfId="3" applyNumberFormat="1" applyFont="1" applyFill="1" applyBorder="1" applyAlignment="1">
      <alignment vertical="center"/>
    </xf>
    <xf numFmtId="37" fontId="2" fillId="2" borderId="11" xfId="3" applyNumberFormat="1" applyFont="1" applyFill="1" applyBorder="1" applyAlignment="1">
      <alignment vertical="center"/>
    </xf>
    <xf numFmtId="37" fontId="2" fillId="0" borderId="10" xfId="1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quotePrefix="1" applyFont="1" applyFill="1" applyBorder="1" applyAlignment="1">
      <alignment horizontal="left" vertical="center"/>
    </xf>
    <xf numFmtId="37" fontId="2" fillId="0" borderId="6" xfId="1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" xfId="0" quotePrefix="1" applyFont="1" applyFill="1" applyBorder="1" applyAlignment="1">
      <alignment horizontal="left" vertical="center"/>
    </xf>
    <xf numFmtId="37" fontId="2" fillId="0" borderId="15" xfId="1" quotePrefix="1" applyNumberFormat="1" applyFont="1" applyFill="1" applyBorder="1" applyAlignment="1">
      <alignment horizontal="right" vertical="center"/>
    </xf>
    <xf numFmtId="37" fontId="2" fillId="0" borderId="1" xfId="1" quotePrefix="1" applyNumberFormat="1" applyFont="1" applyFill="1" applyBorder="1" applyAlignment="1">
      <alignment horizontal="right" vertical="center"/>
    </xf>
    <xf numFmtId="37" fontId="2" fillId="0" borderId="1" xfId="1" applyNumberFormat="1" applyFont="1" applyFill="1" applyBorder="1" applyAlignment="1">
      <alignment horizontal="right" vertical="center"/>
    </xf>
    <xf numFmtId="37" fontId="2" fillId="0" borderId="16" xfId="1" applyNumberFormat="1" applyFont="1" applyFill="1" applyBorder="1" applyAlignment="1">
      <alignment horizontal="right" vertical="center"/>
    </xf>
    <xf numFmtId="0" fontId="2" fillId="0" borderId="17" xfId="1" applyNumberFormat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horizontal="left" vertical="center"/>
    </xf>
    <xf numFmtId="37" fontId="2" fillId="0" borderId="0" xfId="1" quotePrefix="1" applyNumberFormat="1" applyFont="1" applyFill="1" applyBorder="1" applyAlignment="1">
      <alignment horizontal="right" vertical="center"/>
    </xf>
    <xf numFmtId="37" fontId="2" fillId="0" borderId="0" xfId="1" applyNumberFormat="1" applyFont="1" applyFill="1" applyBorder="1" applyAlignment="1">
      <alignment horizontal="right" vertical="center"/>
    </xf>
    <xf numFmtId="37" fontId="2" fillId="0" borderId="0" xfId="1" applyNumberFormat="1" applyFont="1" applyFill="1" applyBorder="1" applyAlignment="1">
      <alignment vertical="center"/>
    </xf>
  </cellXfs>
  <cellStyles count="4">
    <cellStyle name="Comma [0] 2 2" xfId="1"/>
    <cellStyle name="Comma [0] 4" xfId="2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pen%20data%202018\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>
        <row r="28">
          <cell r="C28">
            <v>415830</v>
          </cell>
          <cell r="D28">
            <v>419488</v>
          </cell>
          <cell r="E28">
            <v>835318</v>
          </cell>
        </row>
      </sheetData>
      <sheetData sheetId="3"/>
      <sheetData sheetId="4">
        <row r="12">
          <cell r="A12">
            <v>1</v>
          </cell>
          <cell r="B12" t="str">
            <v xml:space="preserve"> KALIWUNGU</v>
          </cell>
          <cell r="C12" t="str">
            <v>KALIWUNGU</v>
          </cell>
        </row>
        <row r="13">
          <cell r="A13">
            <v>2</v>
          </cell>
          <cell r="B13" t="str">
            <v xml:space="preserve"> KALIWUNGU</v>
          </cell>
          <cell r="C13" t="str">
            <v>SIDOREKSO</v>
          </cell>
        </row>
        <row r="14">
          <cell r="A14">
            <v>3</v>
          </cell>
          <cell r="B14" t="str">
            <v xml:space="preserve"> KOTA KUDUS</v>
          </cell>
          <cell r="C14" t="str">
            <v>WERGU WETAN</v>
          </cell>
        </row>
        <row r="15">
          <cell r="A15">
            <v>4</v>
          </cell>
          <cell r="B15" t="str">
            <v xml:space="preserve"> KOTA KUDUS</v>
          </cell>
          <cell r="C15" t="str">
            <v>PURWOSARI</v>
          </cell>
        </row>
        <row r="16">
          <cell r="A16">
            <v>5</v>
          </cell>
          <cell r="B16" t="str">
            <v xml:space="preserve"> KOTA KUDUS</v>
          </cell>
          <cell r="C16" t="str">
            <v>RENDENG</v>
          </cell>
        </row>
        <row r="17">
          <cell r="A17">
            <v>6</v>
          </cell>
          <cell r="B17" t="str">
            <v>JATI</v>
          </cell>
          <cell r="C17" t="str">
            <v>JATI</v>
          </cell>
        </row>
        <row r="18">
          <cell r="A18">
            <v>7</v>
          </cell>
          <cell r="B18" t="str">
            <v xml:space="preserve"> JATI</v>
          </cell>
          <cell r="C18" t="str">
            <v>NGEMBAL KULON</v>
          </cell>
        </row>
        <row r="19">
          <cell r="A19">
            <v>8</v>
          </cell>
          <cell r="B19" t="str">
            <v xml:space="preserve"> UNDAAN</v>
          </cell>
          <cell r="C19" t="str">
            <v>UNDAAN</v>
          </cell>
        </row>
        <row r="20">
          <cell r="A20">
            <v>9</v>
          </cell>
          <cell r="B20" t="str">
            <v xml:space="preserve"> UNDAAN</v>
          </cell>
          <cell r="C20" t="str">
            <v>NGEMPLAK</v>
          </cell>
        </row>
        <row r="21">
          <cell r="A21">
            <v>10</v>
          </cell>
          <cell r="B21" t="str">
            <v xml:space="preserve"> MEJOBO</v>
          </cell>
          <cell r="C21" t="str">
            <v>MEJOBO</v>
          </cell>
        </row>
        <row r="22">
          <cell r="A22">
            <v>11</v>
          </cell>
          <cell r="B22" t="str">
            <v xml:space="preserve"> MEJOBO</v>
          </cell>
          <cell r="C22" t="str">
            <v>JEPANG</v>
          </cell>
        </row>
        <row r="23">
          <cell r="A23">
            <v>12</v>
          </cell>
          <cell r="B23" t="str">
            <v xml:space="preserve"> JEKULO</v>
          </cell>
          <cell r="C23" t="str">
            <v>JEKULO</v>
          </cell>
        </row>
        <row r="24">
          <cell r="A24">
            <v>13</v>
          </cell>
          <cell r="B24" t="str">
            <v xml:space="preserve"> JEKULO</v>
          </cell>
          <cell r="C24" t="str">
            <v>TANJUNGREJO</v>
          </cell>
        </row>
        <row r="25">
          <cell r="A25">
            <v>14</v>
          </cell>
          <cell r="B25" t="str">
            <v xml:space="preserve"> BAE</v>
          </cell>
          <cell r="C25" t="str">
            <v>BAE</v>
          </cell>
        </row>
        <row r="26">
          <cell r="A26">
            <v>15</v>
          </cell>
          <cell r="B26" t="str">
            <v xml:space="preserve"> BAE</v>
          </cell>
          <cell r="C26" t="str">
            <v>DERSALAM</v>
          </cell>
        </row>
        <row r="27">
          <cell r="A27">
            <v>16</v>
          </cell>
          <cell r="B27" t="str">
            <v xml:space="preserve"> GEBOG</v>
          </cell>
          <cell r="C27" t="str">
            <v>GRIBIG</v>
          </cell>
        </row>
        <row r="28">
          <cell r="A28">
            <v>17</v>
          </cell>
          <cell r="B28" t="str">
            <v xml:space="preserve"> GEBOG</v>
          </cell>
          <cell r="C28" t="str">
            <v>GONDOSARI</v>
          </cell>
        </row>
        <row r="29">
          <cell r="A29">
            <v>18</v>
          </cell>
          <cell r="B29" t="str">
            <v>DAWE</v>
          </cell>
          <cell r="C29" t="str">
            <v>DAWE</v>
          </cell>
        </row>
        <row r="30">
          <cell r="A30">
            <v>19</v>
          </cell>
          <cell r="B30" t="str">
            <v>DAWE</v>
          </cell>
          <cell r="C30" t="str">
            <v>REJOSARI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D4" sqref="D4"/>
    </sheetView>
  </sheetViews>
  <sheetFormatPr defaultRowHeight="15" x14ac:dyDescent="0.25"/>
  <cols>
    <col min="1" max="1" width="5.7109375" customWidth="1"/>
    <col min="2" max="2" width="25.7109375" customWidth="1"/>
    <col min="3" max="3" width="24" customWidth="1"/>
    <col min="4" max="12" width="10.7109375" customWidth="1"/>
  </cols>
  <sheetData>
    <row r="1" spans="1:13" x14ac:dyDescent="0.2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x14ac:dyDescent="0.25">
      <c r="A4" s="3"/>
      <c r="B4" s="6"/>
      <c r="C4" s="6"/>
      <c r="D4" s="3"/>
      <c r="E4" s="7" t="str">
        <f>'[1]1'!E5</f>
        <v>KABUPATEN/KOTA</v>
      </c>
      <c r="F4" s="4" t="str">
        <f>'[1]1'!F5</f>
        <v>KUDUS</v>
      </c>
      <c r="G4" s="3"/>
      <c r="H4" s="5"/>
      <c r="I4" s="5"/>
      <c r="J4" s="4"/>
      <c r="K4" s="5"/>
      <c r="L4" s="5"/>
      <c r="M4" s="3"/>
    </row>
    <row r="5" spans="1:13" x14ac:dyDescent="0.25">
      <c r="A5" s="3"/>
      <c r="B5" s="6"/>
      <c r="C5" s="6"/>
      <c r="D5" s="3"/>
      <c r="E5" s="7" t="str">
        <f>'[1]1'!E6</f>
        <v xml:space="preserve">TAHUN </v>
      </c>
      <c r="F5" s="4">
        <f>'[1]1'!F6</f>
        <v>2017</v>
      </c>
      <c r="G5" s="3"/>
      <c r="H5" s="8"/>
      <c r="I5" s="9"/>
      <c r="J5" s="4"/>
      <c r="K5" s="9"/>
      <c r="L5" s="9"/>
      <c r="M5" s="3"/>
    </row>
    <row r="6" spans="1:13" ht="15.75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6"/>
    </row>
    <row r="7" spans="1:13" x14ac:dyDescent="0.25">
      <c r="A7" s="11" t="s">
        <v>3</v>
      </c>
      <c r="B7" s="11" t="s">
        <v>4</v>
      </c>
      <c r="C7" s="11" t="s">
        <v>5</v>
      </c>
      <c r="D7" s="12" t="s">
        <v>6</v>
      </c>
      <c r="E7" s="13"/>
      <c r="F7" s="13"/>
      <c r="G7" s="13"/>
      <c r="H7" s="13"/>
      <c r="I7" s="13"/>
      <c r="J7" s="13"/>
      <c r="K7" s="13"/>
      <c r="L7" s="14"/>
      <c r="M7" s="15"/>
    </row>
    <row r="8" spans="1:13" x14ac:dyDescent="0.25">
      <c r="A8" s="11"/>
      <c r="B8" s="11"/>
      <c r="C8" s="11"/>
      <c r="D8" s="16" t="s">
        <v>7</v>
      </c>
      <c r="E8" s="16"/>
      <c r="F8" s="16"/>
      <c r="G8" s="16" t="s">
        <v>8</v>
      </c>
      <c r="H8" s="16"/>
      <c r="I8" s="16"/>
      <c r="J8" s="16" t="s">
        <v>9</v>
      </c>
      <c r="K8" s="16"/>
      <c r="L8" s="16"/>
      <c r="M8" s="15"/>
    </row>
    <row r="9" spans="1:13" x14ac:dyDescent="0.25">
      <c r="A9" s="17"/>
      <c r="B9" s="17"/>
      <c r="C9" s="17"/>
      <c r="D9" s="18" t="s">
        <v>10</v>
      </c>
      <c r="E9" s="18" t="s">
        <v>11</v>
      </c>
      <c r="F9" s="18" t="s">
        <v>12</v>
      </c>
      <c r="G9" s="18" t="s">
        <v>10</v>
      </c>
      <c r="H9" s="18" t="s">
        <v>11</v>
      </c>
      <c r="I9" s="18" t="s">
        <v>12</v>
      </c>
      <c r="J9" s="18" t="s">
        <v>10</v>
      </c>
      <c r="K9" s="18" t="s">
        <v>11</v>
      </c>
      <c r="L9" s="18" t="s">
        <v>12</v>
      </c>
      <c r="M9" s="6"/>
    </row>
    <row r="10" spans="1:13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5"/>
    </row>
    <row r="11" spans="1:13" x14ac:dyDescent="0.25">
      <c r="A11" s="19">
        <f>'[1]4'!A12</f>
        <v>1</v>
      </c>
      <c r="B11" s="20" t="str">
        <f>'[1]4'!B12</f>
        <v xml:space="preserve"> KALIWUNGU</v>
      </c>
      <c r="C11" s="20" t="str">
        <f>'[1]4'!C12</f>
        <v>KALIWUNGU</v>
      </c>
      <c r="D11" s="21">
        <v>0</v>
      </c>
      <c r="E11" s="22">
        <v>0</v>
      </c>
      <c r="F11" s="23">
        <f>SUM(D11:E11)</f>
        <v>0</v>
      </c>
      <c r="G11" s="22">
        <v>0</v>
      </c>
      <c r="H11" s="24">
        <v>1</v>
      </c>
      <c r="I11" s="23">
        <f t="shared" ref="I11:I29" si="0">SUM(G11:H11)</f>
        <v>1</v>
      </c>
      <c r="J11" s="23">
        <f>SUM(D11,G11)</f>
        <v>0</v>
      </c>
      <c r="K11" s="23">
        <f>SUM(E11,H11)</f>
        <v>1</v>
      </c>
      <c r="L11" s="23">
        <f>SUM(J11:K11)</f>
        <v>1</v>
      </c>
      <c r="M11" s="6"/>
    </row>
    <row r="12" spans="1:13" x14ac:dyDescent="0.25">
      <c r="A12" s="19">
        <f>'[1]4'!A13</f>
        <v>2</v>
      </c>
      <c r="B12" s="20" t="str">
        <f>'[1]4'!B13</f>
        <v xml:space="preserve"> KALIWUNGU</v>
      </c>
      <c r="C12" s="20" t="str">
        <f>'[1]4'!C13</f>
        <v>SIDOREKSO</v>
      </c>
      <c r="D12" s="25">
        <v>0</v>
      </c>
      <c r="E12" s="24">
        <v>0</v>
      </c>
      <c r="F12" s="26">
        <f t="shared" ref="F12:F19" si="1">SUM(D12:E12)</f>
        <v>0</v>
      </c>
      <c r="G12" s="24">
        <v>4</v>
      </c>
      <c r="H12" s="24">
        <v>0</v>
      </c>
      <c r="I12" s="26">
        <f t="shared" si="0"/>
        <v>4</v>
      </c>
      <c r="J12" s="26">
        <f>SUM(D12,G12)</f>
        <v>4</v>
      </c>
      <c r="K12" s="26">
        <f t="shared" ref="K12:K29" si="2">SUM(E12,H12)</f>
        <v>0</v>
      </c>
      <c r="L12" s="26">
        <f t="shared" ref="L12:L19" si="3">SUM(J12:K12)</f>
        <v>4</v>
      </c>
      <c r="M12" s="6"/>
    </row>
    <row r="13" spans="1:13" x14ac:dyDescent="0.25">
      <c r="A13" s="19">
        <f>'[1]4'!A14</f>
        <v>3</v>
      </c>
      <c r="B13" s="20" t="str">
        <f>'[1]4'!B14</f>
        <v xml:space="preserve"> KOTA KUDUS</v>
      </c>
      <c r="C13" s="20" t="str">
        <f>'[1]4'!C14</f>
        <v>WERGU WETAN</v>
      </c>
      <c r="D13" s="25">
        <v>0</v>
      </c>
      <c r="E13" s="24">
        <v>0</v>
      </c>
      <c r="F13" s="26">
        <f t="shared" si="1"/>
        <v>0</v>
      </c>
      <c r="G13" s="24">
        <v>0</v>
      </c>
      <c r="H13" s="24">
        <v>0</v>
      </c>
      <c r="I13" s="26">
        <f t="shared" si="0"/>
        <v>0</v>
      </c>
      <c r="J13" s="26">
        <f t="shared" ref="J13:J29" si="4">SUM(D13,G13)</f>
        <v>0</v>
      </c>
      <c r="K13" s="26">
        <f t="shared" si="2"/>
        <v>0</v>
      </c>
      <c r="L13" s="26">
        <f t="shared" si="3"/>
        <v>0</v>
      </c>
      <c r="M13" s="6"/>
    </row>
    <row r="14" spans="1:13" x14ac:dyDescent="0.25">
      <c r="A14" s="19">
        <f>'[1]4'!A15</f>
        <v>4</v>
      </c>
      <c r="B14" s="20" t="str">
        <f>'[1]4'!B15</f>
        <v xml:space="preserve"> KOTA KUDUS</v>
      </c>
      <c r="C14" s="20" t="str">
        <f>'[1]4'!C15</f>
        <v>PURWOSARI</v>
      </c>
      <c r="D14" s="27">
        <v>0</v>
      </c>
      <c r="E14" s="28">
        <v>0</v>
      </c>
      <c r="F14" s="26">
        <f t="shared" si="1"/>
        <v>0</v>
      </c>
      <c r="G14" s="28">
        <v>1</v>
      </c>
      <c r="H14" s="28">
        <v>2</v>
      </c>
      <c r="I14" s="26">
        <f t="shared" si="0"/>
        <v>3</v>
      </c>
      <c r="J14" s="26">
        <f t="shared" si="4"/>
        <v>1</v>
      </c>
      <c r="K14" s="26">
        <f t="shared" si="2"/>
        <v>2</v>
      </c>
      <c r="L14" s="26">
        <f t="shared" si="3"/>
        <v>3</v>
      </c>
      <c r="M14" s="6"/>
    </row>
    <row r="15" spans="1:13" x14ac:dyDescent="0.25">
      <c r="A15" s="19">
        <f>'[1]4'!A16</f>
        <v>5</v>
      </c>
      <c r="B15" s="20" t="str">
        <f>'[1]4'!B16</f>
        <v xml:space="preserve"> KOTA KUDUS</v>
      </c>
      <c r="C15" s="20" t="str">
        <f>'[1]4'!C16</f>
        <v>RENDENG</v>
      </c>
      <c r="D15" s="25">
        <v>0</v>
      </c>
      <c r="E15" s="24">
        <v>0</v>
      </c>
      <c r="F15" s="26">
        <f t="shared" si="1"/>
        <v>0</v>
      </c>
      <c r="G15" s="24">
        <v>0</v>
      </c>
      <c r="H15" s="24">
        <v>0</v>
      </c>
      <c r="I15" s="26">
        <f t="shared" si="0"/>
        <v>0</v>
      </c>
      <c r="J15" s="26">
        <f t="shared" si="4"/>
        <v>0</v>
      </c>
      <c r="K15" s="26">
        <f>SUM(E15,H15)</f>
        <v>0</v>
      </c>
      <c r="L15" s="26">
        <f t="shared" si="3"/>
        <v>0</v>
      </c>
      <c r="M15" s="6"/>
    </row>
    <row r="16" spans="1:13" x14ac:dyDescent="0.25">
      <c r="A16" s="19">
        <f>'[1]4'!A17</f>
        <v>6</v>
      </c>
      <c r="B16" s="20" t="str">
        <f>'[1]4'!B17</f>
        <v>JATI</v>
      </c>
      <c r="C16" s="20" t="str">
        <f>'[1]4'!C17</f>
        <v>JATI</v>
      </c>
      <c r="D16" s="25">
        <v>0</v>
      </c>
      <c r="E16" s="24">
        <v>0</v>
      </c>
      <c r="F16" s="26">
        <f t="shared" si="1"/>
        <v>0</v>
      </c>
      <c r="G16" s="24">
        <v>3</v>
      </c>
      <c r="H16" s="24">
        <v>1</v>
      </c>
      <c r="I16" s="26">
        <f t="shared" si="0"/>
        <v>4</v>
      </c>
      <c r="J16" s="26">
        <f t="shared" si="4"/>
        <v>3</v>
      </c>
      <c r="K16" s="26">
        <f t="shared" si="2"/>
        <v>1</v>
      </c>
      <c r="L16" s="26">
        <f t="shared" si="3"/>
        <v>4</v>
      </c>
      <c r="M16" s="6"/>
    </row>
    <row r="17" spans="1:13" x14ac:dyDescent="0.25">
      <c r="A17" s="19">
        <f>'[1]4'!A18</f>
        <v>7</v>
      </c>
      <c r="B17" s="20" t="str">
        <f>'[1]4'!B18</f>
        <v xml:space="preserve"> JATI</v>
      </c>
      <c r="C17" s="20" t="str">
        <f>'[1]4'!C18</f>
        <v>NGEMBAL KULON</v>
      </c>
      <c r="D17" s="29">
        <v>0</v>
      </c>
      <c r="E17" s="30">
        <v>0</v>
      </c>
      <c r="F17" s="26">
        <f t="shared" si="1"/>
        <v>0</v>
      </c>
      <c r="G17" s="30">
        <v>1</v>
      </c>
      <c r="H17" s="30">
        <v>2</v>
      </c>
      <c r="I17" s="26">
        <f t="shared" si="0"/>
        <v>3</v>
      </c>
      <c r="J17" s="26">
        <f t="shared" si="4"/>
        <v>1</v>
      </c>
      <c r="K17" s="26">
        <f t="shared" si="2"/>
        <v>2</v>
      </c>
      <c r="L17" s="26">
        <f t="shared" si="3"/>
        <v>3</v>
      </c>
      <c r="M17" s="6"/>
    </row>
    <row r="18" spans="1:13" x14ac:dyDescent="0.25">
      <c r="A18" s="19">
        <f>'[1]4'!A19</f>
        <v>8</v>
      </c>
      <c r="B18" s="20" t="str">
        <f>'[1]4'!B19</f>
        <v xml:space="preserve"> UNDAAN</v>
      </c>
      <c r="C18" s="20" t="str">
        <f>'[1]4'!C19</f>
        <v>UNDAAN</v>
      </c>
      <c r="D18" s="31">
        <v>1</v>
      </c>
      <c r="E18" s="32">
        <v>0</v>
      </c>
      <c r="F18" s="26">
        <f t="shared" si="1"/>
        <v>1</v>
      </c>
      <c r="G18" s="32">
        <v>5</v>
      </c>
      <c r="H18" s="32">
        <v>0</v>
      </c>
      <c r="I18" s="26">
        <f t="shared" si="0"/>
        <v>5</v>
      </c>
      <c r="J18" s="26">
        <f t="shared" si="4"/>
        <v>6</v>
      </c>
      <c r="K18" s="26">
        <f t="shared" si="2"/>
        <v>0</v>
      </c>
      <c r="L18" s="26">
        <f t="shared" si="3"/>
        <v>6</v>
      </c>
      <c r="M18" s="6"/>
    </row>
    <row r="19" spans="1:13" x14ac:dyDescent="0.25">
      <c r="A19" s="19">
        <f>'[1]4'!A20</f>
        <v>9</v>
      </c>
      <c r="B19" s="20" t="str">
        <f>'[1]4'!B20</f>
        <v xml:space="preserve"> UNDAAN</v>
      </c>
      <c r="C19" s="20" t="str">
        <f>'[1]4'!C20</f>
        <v>NGEMPLAK</v>
      </c>
      <c r="D19" s="27">
        <v>0</v>
      </c>
      <c r="E19" s="28">
        <v>0</v>
      </c>
      <c r="F19" s="26">
        <f t="shared" si="1"/>
        <v>0</v>
      </c>
      <c r="G19" s="28">
        <v>3</v>
      </c>
      <c r="H19" s="28">
        <v>0</v>
      </c>
      <c r="I19" s="26">
        <f t="shared" si="0"/>
        <v>3</v>
      </c>
      <c r="J19" s="26">
        <f t="shared" si="4"/>
        <v>3</v>
      </c>
      <c r="K19" s="26">
        <f t="shared" si="2"/>
        <v>0</v>
      </c>
      <c r="L19" s="26">
        <f t="shared" si="3"/>
        <v>3</v>
      </c>
      <c r="M19" s="6"/>
    </row>
    <row r="20" spans="1:13" x14ac:dyDescent="0.25">
      <c r="A20" s="19">
        <f>'[1]4'!A21</f>
        <v>10</v>
      </c>
      <c r="B20" s="20" t="str">
        <f>'[1]4'!B21</f>
        <v xml:space="preserve"> MEJOBO</v>
      </c>
      <c r="C20" s="20" t="str">
        <f>'[1]4'!C21</f>
        <v>MEJOBO</v>
      </c>
      <c r="D20" s="29">
        <v>0</v>
      </c>
      <c r="E20" s="30">
        <v>0</v>
      </c>
      <c r="F20" s="26">
        <f t="shared" ref="F20:F29" si="5">SUM(D20:E20)</f>
        <v>0</v>
      </c>
      <c r="G20" s="30">
        <v>1</v>
      </c>
      <c r="H20" s="30">
        <v>0</v>
      </c>
      <c r="I20" s="26">
        <f t="shared" si="0"/>
        <v>1</v>
      </c>
      <c r="J20" s="26">
        <f t="shared" si="4"/>
        <v>1</v>
      </c>
      <c r="K20" s="26">
        <f t="shared" si="2"/>
        <v>0</v>
      </c>
      <c r="L20" s="26">
        <f t="shared" ref="L20:L29" si="6">SUM(J20:K20)</f>
        <v>1</v>
      </c>
      <c r="M20" s="6"/>
    </row>
    <row r="21" spans="1:13" x14ac:dyDescent="0.25">
      <c r="A21" s="19">
        <f>'[1]4'!A22</f>
        <v>11</v>
      </c>
      <c r="B21" s="20" t="str">
        <f>'[1]4'!B22</f>
        <v xml:space="preserve"> MEJOBO</v>
      </c>
      <c r="C21" s="20" t="str">
        <f>'[1]4'!C22</f>
        <v>JEPANG</v>
      </c>
      <c r="D21" s="29">
        <v>0</v>
      </c>
      <c r="E21" s="30">
        <v>0</v>
      </c>
      <c r="F21" s="26">
        <f t="shared" si="5"/>
        <v>0</v>
      </c>
      <c r="G21" s="30">
        <v>0</v>
      </c>
      <c r="H21" s="30">
        <v>0</v>
      </c>
      <c r="I21" s="26">
        <f t="shared" si="0"/>
        <v>0</v>
      </c>
      <c r="J21" s="26">
        <f t="shared" si="4"/>
        <v>0</v>
      </c>
      <c r="K21" s="26">
        <f t="shared" si="2"/>
        <v>0</v>
      </c>
      <c r="L21" s="26">
        <f t="shared" si="6"/>
        <v>0</v>
      </c>
      <c r="M21" s="6"/>
    </row>
    <row r="22" spans="1:13" x14ac:dyDescent="0.25">
      <c r="A22" s="19">
        <f>'[1]4'!A23</f>
        <v>12</v>
      </c>
      <c r="B22" s="20" t="str">
        <f>'[1]4'!B23</f>
        <v xml:space="preserve"> JEKULO</v>
      </c>
      <c r="C22" s="20" t="str">
        <f>'[1]4'!C23</f>
        <v>JEKULO</v>
      </c>
      <c r="D22" s="29">
        <v>0</v>
      </c>
      <c r="E22" s="30">
        <v>0</v>
      </c>
      <c r="F22" s="26">
        <f t="shared" si="5"/>
        <v>0</v>
      </c>
      <c r="G22" s="30">
        <v>3</v>
      </c>
      <c r="H22" s="30">
        <v>1</v>
      </c>
      <c r="I22" s="26">
        <f t="shared" si="0"/>
        <v>4</v>
      </c>
      <c r="J22" s="26">
        <f t="shared" si="4"/>
        <v>3</v>
      </c>
      <c r="K22" s="26">
        <f t="shared" si="2"/>
        <v>1</v>
      </c>
      <c r="L22" s="26">
        <f t="shared" si="6"/>
        <v>4</v>
      </c>
      <c r="M22" s="6"/>
    </row>
    <row r="23" spans="1:13" x14ac:dyDescent="0.25">
      <c r="A23" s="19">
        <f>'[1]4'!A24</f>
        <v>13</v>
      </c>
      <c r="B23" s="20" t="str">
        <f>'[1]4'!B24</f>
        <v xml:space="preserve"> JEKULO</v>
      </c>
      <c r="C23" s="20" t="str">
        <f>'[1]4'!C24</f>
        <v>TANJUNGREJO</v>
      </c>
      <c r="D23" s="25">
        <v>0</v>
      </c>
      <c r="E23" s="24">
        <v>0</v>
      </c>
      <c r="F23" s="26">
        <f t="shared" si="5"/>
        <v>0</v>
      </c>
      <c r="G23" s="24">
        <v>1</v>
      </c>
      <c r="H23" s="24">
        <v>2</v>
      </c>
      <c r="I23" s="26">
        <f t="shared" si="0"/>
        <v>3</v>
      </c>
      <c r="J23" s="26">
        <f t="shared" si="4"/>
        <v>1</v>
      </c>
      <c r="K23" s="26">
        <f t="shared" si="2"/>
        <v>2</v>
      </c>
      <c r="L23" s="26">
        <f t="shared" si="6"/>
        <v>3</v>
      </c>
      <c r="M23" s="6"/>
    </row>
    <row r="24" spans="1:13" x14ac:dyDescent="0.25">
      <c r="A24" s="19">
        <f>'[1]4'!A25</f>
        <v>14</v>
      </c>
      <c r="B24" s="20" t="str">
        <f>'[1]4'!B25</f>
        <v xml:space="preserve"> BAE</v>
      </c>
      <c r="C24" s="20" t="str">
        <f>'[1]4'!C25</f>
        <v>BAE</v>
      </c>
      <c r="D24" s="25">
        <v>0</v>
      </c>
      <c r="E24" s="24">
        <v>0</v>
      </c>
      <c r="F24" s="26">
        <f t="shared" si="5"/>
        <v>0</v>
      </c>
      <c r="G24" s="24">
        <v>1</v>
      </c>
      <c r="H24" s="24">
        <v>0</v>
      </c>
      <c r="I24" s="26">
        <f t="shared" si="0"/>
        <v>1</v>
      </c>
      <c r="J24" s="26">
        <f t="shared" si="4"/>
        <v>1</v>
      </c>
      <c r="K24" s="26">
        <f t="shared" si="2"/>
        <v>0</v>
      </c>
      <c r="L24" s="26">
        <f t="shared" si="6"/>
        <v>1</v>
      </c>
      <c r="M24" s="6"/>
    </row>
    <row r="25" spans="1:13" x14ac:dyDescent="0.25">
      <c r="A25" s="19">
        <f>'[1]4'!A26</f>
        <v>15</v>
      </c>
      <c r="B25" s="20" t="str">
        <f>'[1]4'!B26</f>
        <v xml:space="preserve"> BAE</v>
      </c>
      <c r="C25" s="20" t="str">
        <f>'[1]4'!C26</f>
        <v>DERSALAM</v>
      </c>
      <c r="D25" s="29">
        <v>0</v>
      </c>
      <c r="E25" s="30">
        <v>0</v>
      </c>
      <c r="F25" s="26">
        <f t="shared" si="5"/>
        <v>0</v>
      </c>
      <c r="G25" s="30">
        <v>2</v>
      </c>
      <c r="H25" s="30">
        <v>0</v>
      </c>
      <c r="I25" s="26">
        <f t="shared" si="0"/>
        <v>2</v>
      </c>
      <c r="J25" s="26">
        <f t="shared" si="4"/>
        <v>2</v>
      </c>
      <c r="K25" s="26">
        <f t="shared" si="2"/>
        <v>0</v>
      </c>
      <c r="L25" s="26">
        <f t="shared" si="6"/>
        <v>2</v>
      </c>
      <c r="M25" s="6"/>
    </row>
    <row r="26" spans="1:13" x14ac:dyDescent="0.25">
      <c r="A26" s="19">
        <f>'[1]4'!A27</f>
        <v>16</v>
      </c>
      <c r="B26" s="20" t="str">
        <f>'[1]4'!B27</f>
        <v xml:space="preserve"> GEBOG</v>
      </c>
      <c r="C26" s="20" t="str">
        <f>'[1]4'!C27</f>
        <v>GRIBIG</v>
      </c>
      <c r="D26" s="25">
        <v>0</v>
      </c>
      <c r="E26" s="24">
        <v>0</v>
      </c>
      <c r="F26" s="26">
        <f t="shared" si="5"/>
        <v>0</v>
      </c>
      <c r="G26" s="24">
        <v>2</v>
      </c>
      <c r="H26" s="24">
        <v>1</v>
      </c>
      <c r="I26" s="26">
        <f t="shared" si="0"/>
        <v>3</v>
      </c>
      <c r="J26" s="26">
        <f t="shared" si="4"/>
        <v>2</v>
      </c>
      <c r="K26" s="26">
        <f t="shared" si="2"/>
        <v>1</v>
      </c>
      <c r="L26" s="26">
        <f>SUM(J26:K26)</f>
        <v>3</v>
      </c>
      <c r="M26" s="6"/>
    </row>
    <row r="27" spans="1:13" x14ac:dyDescent="0.25">
      <c r="A27" s="19">
        <f>'[1]4'!A28</f>
        <v>17</v>
      </c>
      <c r="B27" s="20" t="str">
        <f>'[1]4'!B28</f>
        <v xml:space="preserve"> GEBOG</v>
      </c>
      <c r="C27" s="20" t="str">
        <f>'[1]4'!C28</f>
        <v>GONDOSARI</v>
      </c>
      <c r="D27" s="25">
        <v>0</v>
      </c>
      <c r="E27" s="24">
        <v>0</v>
      </c>
      <c r="F27" s="26">
        <f t="shared" si="5"/>
        <v>0</v>
      </c>
      <c r="G27" s="24">
        <v>1</v>
      </c>
      <c r="H27" s="24">
        <v>1</v>
      </c>
      <c r="I27" s="26">
        <f t="shared" si="0"/>
        <v>2</v>
      </c>
      <c r="J27" s="26">
        <f t="shared" si="4"/>
        <v>1</v>
      </c>
      <c r="K27" s="26">
        <f t="shared" si="2"/>
        <v>1</v>
      </c>
      <c r="L27" s="26">
        <f t="shared" si="6"/>
        <v>2</v>
      </c>
      <c r="M27" s="6"/>
    </row>
    <row r="28" spans="1:13" x14ac:dyDescent="0.25">
      <c r="A28" s="19">
        <f>'[1]4'!A29</f>
        <v>18</v>
      </c>
      <c r="B28" s="20" t="str">
        <f>'[1]4'!B29</f>
        <v>DAWE</v>
      </c>
      <c r="C28" s="20" t="str">
        <f>'[1]4'!C29</f>
        <v>DAWE</v>
      </c>
      <c r="D28" s="33">
        <v>0</v>
      </c>
      <c r="E28" s="26">
        <v>0</v>
      </c>
      <c r="F28" s="26">
        <f t="shared" si="5"/>
        <v>0</v>
      </c>
      <c r="G28" s="26">
        <v>0</v>
      </c>
      <c r="H28" s="26">
        <v>2</v>
      </c>
      <c r="I28" s="26">
        <f t="shared" si="0"/>
        <v>2</v>
      </c>
      <c r="J28" s="26">
        <f t="shared" si="4"/>
        <v>0</v>
      </c>
      <c r="K28" s="26">
        <f t="shared" si="2"/>
        <v>2</v>
      </c>
      <c r="L28" s="26">
        <f t="shared" si="6"/>
        <v>2</v>
      </c>
      <c r="M28" s="6"/>
    </row>
    <row r="29" spans="1:13" x14ac:dyDescent="0.25">
      <c r="A29" s="19">
        <f>'[1]4'!A30</f>
        <v>19</v>
      </c>
      <c r="B29" s="20" t="str">
        <f>'[1]4'!B30</f>
        <v>DAWE</v>
      </c>
      <c r="C29" s="20" t="str">
        <f>'[1]4'!C30</f>
        <v>REJOSARI</v>
      </c>
      <c r="D29" s="33">
        <v>0</v>
      </c>
      <c r="E29" s="26">
        <v>0</v>
      </c>
      <c r="F29" s="26">
        <f t="shared" si="5"/>
        <v>0</v>
      </c>
      <c r="G29" s="26">
        <v>0</v>
      </c>
      <c r="H29" s="26">
        <v>1</v>
      </c>
      <c r="I29" s="26">
        <f t="shared" si="0"/>
        <v>1</v>
      </c>
      <c r="J29" s="26">
        <f t="shared" si="4"/>
        <v>0</v>
      </c>
      <c r="K29" s="26">
        <f t="shared" si="2"/>
        <v>1</v>
      </c>
      <c r="L29" s="26">
        <f t="shared" si="6"/>
        <v>1</v>
      </c>
      <c r="M29" s="6"/>
    </row>
    <row r="30" spans="1:13" x14ac:dyDescent="0.25">
      <c r="A30" s="34" t="s">
        <v>13</v>
      </c>
      <c r="B30" s="35"/>
      <c r="C30" s="36"/>
      <c r="D30" s="37">
        <f t="shared" ref="D30:L30" si="7">SUM(D11:D29)</f>
        <v>1</v>
      </c>
      <c r="E30" s="37">
        <f t="shared" si="7"/>
        <v>0</v>
      </c>
      <c r="F30" s="37">
        <f t="shared" si="7"/>
        <v>1</v>
      </c>
      <c r="G30" s="37">
        <f t="shared" si="7"/>
        <v>28</v>
      </c>
      <c r="H30" s="37">
        <f t="shared" si="7"/>
        <v>14</v>
      </c>
      <c r="I30" s="37">
        <f t="shared" si="7"/>
        <v>42</v>
      </c>
      <c r="J30" s="37">
        <f t="shared" si="7"/>
        <v>29</v>
      </c>
      <c r="K30" s="37">
        <f t="shared" si="7"/>
        <v>14</v>
      </c>
      <c r="L30" s="37">
        <f t="shared" si="7"/>
        <v>43</v>
      </c>
      <c r="M30" s="6"/>
    </row>
    <row r="31" spans="1:13" ht="15.75" thickBot="1" x14ac:dyDescent="0.3">
      <c r="A31" s="38" t="s">
        <v>14</v>
      </c>
      <c r="B31" s="39"/>
      <c r="C31" s="39"/>
      <c r="D31" s="40"/>
      <c r="E31" s="41"/>
      <c r="F31" s="41"/>
      <c r="G31" s="42"/>
      <c r="H31" s="42"/>
      <c r="I31" s="43"/>
      <c r="J31" s="44">
        <f>J30/'[1]2'!C28*10000</f>
        <v>0.69740037996296556</v>
      </c>
      <c r="K31" s="44">
        <f>K30/'[1]2'!D28*10000</f>
        <v>0.33374017850331833</v>
      </c>
      <c r="L31" s="44">
        <f>L30/'[1]2'!E28*10000</f>
        <v>0.51477401420776281</v>
      </c>
      <c r="M31" s="15"/>
    </row>
    <row r="32" spans="1:13" x14ac:dyDescent="0.25">
      <c r="A32" s="15"/>
      <c r="B32" s="45"/>
      <c r="C32" s="45"/>
      <c r="D32" s="46"/>
      <c r="E32" s="47"/>
      <c r="F32" s="46"/>
      <c r="G32" s="47"/>
      <c r="H32" s="46"/>
      <c r="I32" s="48"/>
      <c r="J32" s="47"/>
      <c r="K32" s="46"/>
      <c r="L32" s="48"/>
      <c r="M32" s="15"/>
    </row>
    <row r="33" spans="1:13" x14ac:dyDescent="0.25">
      <c r="A33" s="3" t="s">
        <v>15</v>
      </c>
      <c r="B33" s="3"/>
      <c r="C33" s="6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 t="s">
        <v>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mergeCells count="7">
    <mergeCell ref="A7:A9"/>
    <mergeCell ref="B7:B9"/>
    <mergeCell ref="C7:C9"/>
    <mergeCell ref="D7:L7"/>
    <mergeCell ref="D8:F8"/>
    <mergeCell ref="G8:I8"/>
    <mergeCell ref="J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2018-10-16T03:51:26Z</dcterms:created>
  <dcterms:modified xsi:type="dcterms:W3CDTF">2018-10-16T03:56:56Z</dcterms:modified>
</cp:coreProperties>
</file>