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TAHAN start 21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K31" i="1"/>
  <c r="I31" i="1"/>
  <c r="G31" i="1"/>
  <c r="E31" i="1"/>
  <c r="D29" i="1"/>
  <c r="J29" i="1" s="1"/>
  <c r="C29" i="1"/>
  <c r="B29" i="1"/>
  <c r="A29" i="1"/>
  <c r="N28" i="1"/>
  <c r="L28" i="1"/>
  <c r="J28" i="1"/>
  <c r="H28" i="1"/>
  <c r="F28" i="1"/>
  <c r="C28" i="1"/>
  <c r="B28" i="1"/>
  <c r="A28" i="1"/>
  <c r="N27" i="1"/>
  <c r="L27" i="1"/>
  <c r="J27" i="1"/>
  <c r="H27" i="1"/>
  <c r="F27" i="1"/>
  <c r="C27" i="1"/>
  <c r="B27" i="1"/>
  <c r="A27" i="1"/>
  <c r="N26" i="1"/>
  <c r="L26" i="1"/>
  <c r="J26" i="1"/>
  <c r="H26" i="1"/>
  <c r="F26" i="1"/>
  <c r="C26" i="1"/>
  <c r="B26" i="1"/>
  <c r="A26" i="1"/>
  <c r="N25" i="1"/>
  <c r="L25" i="1"/>
  <c r="J25" i="1"/>
  <c r="H25" i="1"/>
  <c r="F25" i="1"/>
  <c r="C25" i="1"/>
  <c r="B25" i="1"/>
  <c r="A25" i="1"/>
  <c r="N24" i="1"/>
  <c r="L24" i="1"/>
  <c r="J24" i="1"/>
  <c r="H24" i="1"/>
  <c r="F24" i="1"/>
  <c r="C24" i="1"/>
  <c r="B24" i="1"/>
  <c r="A24" i="1"/>
  <c r="N23" i="1"/>
  <c r="L23" i="1"/>
  <c r="J23" i="1"/>
  <c r="H23" i="1"/>
  <c r="F23" i="1"/>
  <c r="C23" i="1"/>
  <c r="B23" i="1"/>
  <c r="A23" i="1"/>
  <c r="N22" i="1"/>
  <c r="L22" i="1"/>
  <c r="J22" i="1"/>
  <c r="H22" i="1"/>
  <c r="F22" i="1"/>
  <c r="C22" i="1"/>
  <c r="B22" i="1"/>
  <c r="A22" i="1"/>
  <c r="N21" i="1"/>
  <c r="L21" i="1"/>
  <c r="J21" i="1"/>
  <c r="H21" i="1"/>
  <c r="F21" i="1"/>
  <c r="C21" i="1"/>
  <c r="B21" i="1"/>
  <c r="A21" i="1"/>
  <c r="N20" i="1"/>
  <c r="L20" i="1"/>
  <c r="J20" i="1"/>
  <c r="H20" i="1"/>
  <c r="F20" i="1"/>
  <c r="C20" i="1"/>
  <c r="B20" i="1"/>
  <c r="A20" i="1"/>
  <c r="N19" i="1"/>
  <c r="L19" i="1"/>
  <c r="J19" i="1"/>
  <c r="H19" i="1"/>
  <c r="F19" i="1"/>
  <c r="C19" i="1"/>
  <c r="B19" i="1"/>
  <c r="A19" i="1"/>
  <c r="N18" i="1"/>
  <c r="L18" i="1"/>
  <c r="J18" i="1"/>
  <c r="H18" i="1"/>
  <c r="F18" i="1"/>
  <c r="C18" i="1"/>
  <c r="B18" i="1"/>
  <c r="A18" i="1"/>
  <c r="N17" i="1"/>
  <c r="L17" i="1"/>
  <c r="J17" i="1"/>
  <c r="H17" i="1"/>
  <c r="F17" i="1"/>
  <c r="C17" i="1"/>
  <c r="B17" i="1"/>
  <c r="A17" i="1"/>
  <c r="N16" i="1"/>
  <c r="L16" i="1"/>
  <c r="J16" i="1"/>
  <c r="H16" i="1"/>
  <c r="F16" i="1"/>
  <c r="C16" i="1"/>
  <c r="B16" i="1"/>
  <c r="A16" i="1"/>
  <c r="N15" i="1"/>
  <c r="L15" i="1"/>
  <c r="J15" i="1"/>
  <c r="H15" i="1"/>
  <c r="F15" i="1"/>
  <c r="C15" i="1"/>
  <c r="B15" i="1"/>
  <c r="A15" i="1"/>
  <c r="N14" i="1"/>
  <c r="L14" i="1"/>
  <c r="J14" i="1"/>
  <c r="H14" i="1"/>
  <c r="F14" i="1"/>
  <c r="C14" i="1"/>
  <c r="B14" i="1"/>
  <c r="A14" i="1"/>
  <c r="N13" i="1"/>
  <c r="L13" i="1"/>
  <c r="J13" i="1"/>
  <c r="H13" i="1"/>
  <c r="F13" i="1"/>
  <c r="C13" i="1"/>
  <c r="B13" i="1"/>
  <c r="A13" i="1"/>
  <c r="N12" i="1"/>
  <c r="L12" i="1"/>
  <c r="J12" i="1"/>
  <c r="H12" i="1"/>
  <c r="F12" i="1"/>
  <c r="C12" i="1"/>
  <c r="B12" i="1"/>
  <c r="A12" i="1"/>
  <c r="N11" i="1"/>
  <c r="L11" i="1"/>
  <c r="J11" i="1"/>
  <c r="H11" i="1"/>
  <c r="F11" i="1"/>
  <c r="C11" i="1"/>
  <c r="B11" i="1"/>
  <c r="A11" i="1"/>
  <c r="G5" i="1"/>
  <c r="F5" i="1"/>
  <c r="G4" i="1"/>
  <c r="F4" i="1"/>
  <c r="L29" i="1" l="1"/>
  <c r="N29" i="1"/>
  <c r="H29" i="1"/>
  <c r="D31" i="1"/>
  <c r="F29" i="1"/>
  <c r="N31" i="1" l="1"/>
  <c r="J31" i="1"/>
  <c r="F31" i="1"/>
  <c r="H31" i="1"/>
  <c r="L31" i="1"/>
</calcChain>
</file>

<file path=xl/sharedStrings.xml><?xml version="1.0" encoding="utf-8"?>
<sst xmlns="http://schemas.openxmlformats.org/spreadsheetml/2006/main" count="24" uniqueCount="16">
  <si>
    <t>TABEL  31</t>
  </si>
  <si>
    <t>PERSENTASE CAKUPAN IMUNISASI TT PADA WANITA USIA SUBUR MENURUT KECAMATAN DAN PUSKESMAS</t>
  </si>
  <si>
    <t>NO</t>
  </si>
  <si>
    <t>KECAMATAN</t>
  </si>
  <si>
    <t>PUSKESMAS</t>
  </si>
  <si>
    <t>JUMLAH WUS 
(15-39 TAHUN)</t>
  </si>
  <si>
    <t>IMUNISASI TETANUS TOKSOID PADA WUS</t>
  </si>
  <si>
    <t>TT-1</t>
  </si>
  <si>
    <t>TT-2</t>
  </si>
  <si>
    <t>TT-3</t>
  </si>
  <si>
    <t>TT-4</t>
  </si>
  <si>
    <t>TT-5</t>
  </si>
  <si>
    <t>JUMLAH</t>
  </si>
  <si>
    <t>%</t>
  </si>
  <si>
    <t>JUMLAH (KAB/KOTA)</t>
  </si>
  <si>
    <t>Sumber: …………….. (sebutkan)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</si>
</sst>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_);_(* \(#,##0.0\);_(* &quot;-&quot;_);_(@_)"/>
  </numFmts>
  <fonts count="4" x14ac:knownFonts="1"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1" fillId="0" borderId="10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37" fontId="2" fillId="0" borderId="2" xfId="0" applyNumberFormat="1" applyFont="1" applyBorder="1" applyAlignment="1">
      <alignment horizontal="right" vertical="center"/>
    </xf>
    <xf numFmtId="37" fontId="2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37" fontId="2" fillId="0" borderId="2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37" fontId="2" fillId="0" borderId="11" xfId="0" applyNumberFormat="1" applyFont="1" applyBorder="1" applyAlignment="1">
      <alignment horizontal="right" vertical="center"/>
    </xf>
    <xf numFmtId="37" fontId="2" fillId="0" borderId="12" xfId="0" applyNumberFormat="1" applyFont="1" applyFill="1" applyBorder="1" applyAlignment="1">
      <alignment vertical="center"/>
    </xf>
    <xf numFmtId="37" fontId="2" fillId="0" borderId="2" xfId="2" applyNumberFormat="1" applyFont="1" applyFill="1" applyBorder="1" applyAlignment="1">
      <alignment vertical="center"/>
    </xf>
    <xf numFmtId="37" fontId="2" fillId="0" borderId="11" xfId="3" applyNumberFormat="1" applyFont="1" applyBorder="1" applyAlignment="1">
      <alignment horizontal="right" vertical="center"/>
    </xf>
    <xf numFmtId="37" fontId="2" fillId="0" borderId="12" xfId="3" applyNumberFormat="1" applyFont="1" applyFill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37" fontId="2" fillId="0" borderId="9" xfId="1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7" fontId="2" fillId="0" borderId="13" xfId="1" applyNumberFormat="1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</cellXfs>
  <cellStyles count="4">
    <cellStyle name="Comma [0] 2 2" xfId="1"/>
    <cellStyle name="Comma [0] 4" xfId="2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TT PADA</a:t>
            </a:r>
            <a:r>
              <a:rPr lang="en-US" baseline="0"/>
              <a:t> WUS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3333333333334E-2"/>
          <c:y val="0.1701388888888889"/>
          <c:w val="0.87083333333333335"/>
          <c:h val="0.413194444444444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'[1]31'!$G$8:$H$8</c:f>
              <c:strCache>
                <c:ptCount val="1"/>
                <c:pt idx="0">
                  <c:v>TT-2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'[1]31'!$C$11:$C$29</c:f>
              <c:strCache>
                <c:ptCount val="19"/>
                <c:pt idx="0">
                  <c:v>KALIWUNGU</c:v>
                </c:pt>
                <c:pt idx="1">
                  <c:v>SIDOREKSO</c:v>
                </c:pt>
                <c:pt idx="2">
                  <c:v>WERGU WETAN</c:v>
                </c:pt>
                <c:pt idx="3">
                  <c:v>PURWOSARI</c:v>
                </c:pt>
                <c:pt idx="4">
                  <c:v>RENDENG</c:v>
                </c:pt>
                <c:pt idx="5">
                  <c:v>JATI</c:v>
                </c:pt>
                <c:pt idx="6">
                  <c:v>NGEMBAL KULON</c:v>
                </c:pt>
                <c:pt idx="7">
                  <c:v>UNDAAN</c:v>
                </c:pt>
                <c:pt idx="8">
                  <c:v>NGEMPLAK</c:v>
                </c:pt>
                <c:pt idx="9">
                  <c:v>MEJOBO</c:v>
                </c:pt>
                <c:pt idx="10">
                  <c:v>JEPANG</c:v>
                </c:pt>
                <c:pt idx="11">
                  <c:v>JEKULO</c:v>
                </c:pt>
                <c:pt idx="12">
                  <c:v>TANJUNGREJO</c:v>
                </c:pt>
                <c:pt idx="13">
                  <c:v>BAE</c:v>
                </c:pt>
                <c:pt idx="14">
                  <c:v>DERSALAM</c:v>
                </c:pt>
                <c:pt idx="15">
                  <c:v>GRIBIG</c:v>
                </c:pt>
                <c:pt idx="16">
                  <c:v>GONDOSARI</c:v>
                </c:pt>
                <c:pt idx="17">
                  <c:v>DAWE</c:v>
                </c:pt>
                <c:pt idx="18">
                  <c:v>REJOSARI</c:v>
                </c:pt>
              </c:strCache>
            </c:strRef>
          </c:cat>
          <c:val>
            <c:numRef>
              <c:f>'[1]31'!$H$11:$H$29</c:f>
              <c:numCache>
                <c:formatCode>_(* #,##0.0_);_(* \(#,##0.0\);_(* "-"_);_(@_)</c:formatCode>
                <c:ptCount val="19"/>
                <c:pt idx="0">
                  <c:v>3.1618053908781911E-2</c:v>
                </c:pt>
                <c:pt idx="1">
                  <c:v>0.97527472527472525</c:v>
                </c:pt>
                <c:pt idx="2">
                  <c:v>1.5083520319122414</c:v>
                </c:pt>
                <c:pt idx="3">
                  <c:v>1.965694253161387</c:v>
                </c:pt>
                <c:pt idx="4">
                  <c:v>0</c:v>
                </c:pt>
                <c:pt idx="5">
                  <c:v>0</c:v>
                </c:pt>
                <c:pt idx="6">
                  <c:v>0.68888475144293426</c:v>
                </c:pt>
                <c:pt idx="7">
                  <c:v>0</c:v>
                </c:pt>
                <c:pt idx="8">
                  <c:v>2.0372453443319585</c:v>
                </c:pt>
                <c:pt idx="9">
                  <c:v>0.68784801834261378</c:v>
                </c:pt>
                <c:pt idx="10">
                  <c:v>2.3193359375</c:v>
                </c:pt>
                <c:pt idx="11">
                  <c:v>0</c:v>
                </c:pt>
                <c:pt idx="12">
                  <c:v>0</c:v>
                </c:pt>
                <c:pt idx="13">
                  <c:v>1.3679245283018868</c:v>
                </c:pt>
                <c:pt idx="14">
                  <c:v>5.1182859693497988</c:v>
                </c:pt>
                <c:pt idx="15">
                  <c:v>0.87713287192489553</c:v>
                </c:pt>
                <c:pt idx="16">
                  <c:v>0.83401976935749589</c:v>
                </c:pt>
                <c:pt idx="17">
                  <c:v>5.3506869125090377</c:v>
                </c:pt>
                <c:pt idx="18">
                  <c:v>0.5480134512392576</c:v>
                </c:pt>
              </c:numCache>
            </c:numRef>
          </c:val>
        </c:ser>
        <c:ser>
          <c:idx val="2"/>
          <c:order val="1"/>
          <c:tx>
            <c:strRef>
              <c:f>'[1]31'!$E$8:$F$8</c:f>
              <c:strCache>
                <c:ptCount val="1"/>
                <c:pt idx="0">
                  <c:v>TT-1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'[1]31'!$C$11:$C$29</c:f>
              <c:strCache>
                <c:ptCount val="19"/>
                <c:pt idx="0">
                  <c:v>KALIWUNGU</c:v>
                </c:pt>
                <c:pt idx="1">
                  <c:v>SIDOREKSO</c:v>
                </c:pt>
                <c:pt idx="2">
                  <c:v>WERGU WETAN</c:v>
                </c:pt>
                <c:pt idx="3">
                  <c:v>PURWOSARI</c:v>
                </c:pt>
                <c:pt idx="4">
                  <c:v>RENDENG</c:v>
                </c:pt>
                <c:pt idx="5">
                  <c:v>JATI</c:v>
                </c:pt>
                <c:pt idx="6">
                  <c:v>NGEMBAL KULON</c:v>
                </c:pt>
                <c:pt idx="7">
                  <c:v>UNDAAN</c:v>
                </c:pt>
                <c:pt idx="8">
                  <c:v>NGEMPLAK</c:v>
                </c:pt>
                <c:pt idx="9">
                  <c:v>MEJOBO</c:v>
                </c:pt>
                <c:pt idx="10">
                  <c:v>JEPANG</c:v>
                </c:pt>
                <c:pt idx="11">
                  <c:v>JEKULO</c:v>
                </c:pt>
                <c:pt idx="12">
                  <c:v>TANJUNGREJO</c:v>
                </c:pt>
                <c:pt idx="13">
                  <c:v>BAE</c:v>
                </c:pt>
                <c:pt idx="14">
                  <c:v>DERSALAM</c:v>
                </c:pt>
                <c:pt idx="15">
                  <c:v>GRIBIG</c:v>
                </c:pt>
                <c:pt idx="16">
                  <c:v>GONDOSARI</c:v>
                </c:pt>
                <c:pt idx="17">
                  <c:v>DAWE</c:v>
                </c:pt>
                <c:pt idx="18">
                  <c:v>REJOSARI</c:v>
                </c:pt>
              </c:strCache>
            </c:strRef>
          </c:cat>
          <c:val>
            <c:numRef>
              <c:f>'[1]31'!$F$11:$F$29</c:f>
              <c:numCache>
                <c:formatCode>_(* #,##0.0_);_(* \(#,##0.0\);_(* "-"_);_(@_)</c:formatCode>
                <c:ptCount val="19"/>
                <c:pt idx="0">
                  <c:v>7.9045134771954777E-3</c:v>
                </c:pt>
                <c:pt idx="1">
                  <c:v>0</c:v>
                </c:pt>
                <c:pt idx="2">
                  <c:v>0.41136873597606582</c:v>
                </c:pt>
                <c:pt idx="3">
                  <c:v>6.2601727807687482E-2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0.38213778796811881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1.7924528301886793</c:v>
                </c:pt>
                <c:pt idx="14">
                  <c:v>1.6664186876952833</c:v>
                </c:pt>
                <c:pt idx="15">
                  <c:v>0</c:v>
                </c:pt>
                <c:pt idx="16">
                  <c:v>0.43245469522240526</c:v>
                </c:pt>
                <c:pt idx="17">
                  <c:v>0</c:v>
                </c:pt>
                <c:pt idx="18">
                  <c:v>6.227425582264292E-2</c:v>
                </c:pt>
              </c:numCache>
            </c:numRef>
          </c:val>
        </c:ser>
        <c:ser>
          <c:idx val="0"/>
          <c:order val="2"/>
          <c:tx>
            <c:strRef>
              <c:f>'[1]31'!$I$8:$J$8</c:f>
              <c:strCache>
                <c:ptCount val="1"/>
                <c:pt idx="0">
                  <c:v>TT-3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'[1]31'!$C$11:$C$29</c:f>
              <c:strCache>
                <c:ptCount val="19"/>
                <c:pt idx="0">
                  <c:v>KALIWUNGU</c:v>
                </c:pt>
                <c:pt idx="1">
                  <c:v>SIDOREKSO</c:v>
                </c:pt>
                <c:pt idx="2">
                  <c:v>WERGU WETAN</c:v>
                </c:pt>
                <c:pt idx="3">
                  <c:v>PURWOSARI</c:v>
                </c:pt>
                <c:pt idx="4">
                  <c:v>RENDENG</c:v>
                </c:pt>
                <c:pt idx="5">
                  <c:v>JATI</c:v>
                </c:pt>
                <c:pt idx="6">
                  <c:v>NGEMBAL KULON</c:v>
                </c:pt>
                <c:pt idx="7">
                  <c:v>UNDAAN</c:v>
                </c:pt>
                <c:pt idx="8">
                  <c:v>NGEMPLAK</c:v>
                </c:pt>
                <c:pt idx="9">
                  <c:v>MEJOBO</c:v>
                </c:pt>
                <c:pt idx="10">
                  <c:v>JEPANG</c:v>
                </c:pt>
                <c:pt idx="11">
                  <c:v>JEKULO</c:v>
                </c:pt>
                <c:pt idx="12">
                  <c:v>TANJUNGREJO</c:v>
                </c:pt>
                <c:pt idx="13">
                  <c:v>BAE</c:v>
                </c:pt>
                <c:pt idx="14">
                  <c:v>DERSALAM</c:v>
                </c:pt>
                <c:pt idx="15">
                  <c:v>GRIBIG</c:v>
                </c:pt>
                <c:pt idx="16">
                  <c:v>GONDOSARI</c:v>
                </c:pt>
                <c:pt idx="17">
                  <c:v>DAWE</c:v>
                </c:pt>
                <c:pt idx="18">
                  <c:v>REJOSARI</c:v>
                </c:pt>
              </c:strCache>
            </c:strRef>
          </c:cat>
          <c:val>
            <c:numRef>
              <c:f>'[1]31'!$J$11:$J$29</c:f>
              <c:numCache>
                <c:formatCode>_(* #,##0.0_);_(* \(#,##0.0\);_(* "-"_);_(@_)</c:formatCode>
                <c:ptCount val="19"/>
                <c:pt idx="0">
                  <c:v>3.1618053908781911E-2</c:v>
                </c:pt>
                <c:pt idx="1">
                  <c:v>0.89285714285714279</c:v>
                </c:pt>
                <c:pt idx="2">
                  <c:v>0.72301171777611573</c:v>
                </c:pt>
                <c:pt idx="3">
                  <c:v>1.4774007762614247</c:v>
                </c:pt>
                <c:pt idx="4">
                  <c:v>9.6565043454269556E-2</c:v>
                </c:pt>
                <c:pt idx="5">
                  <c:v>0</c:v>
                </c:pt>
                <c:pt idx="6">
                  <c:v>0.56786445727052692</c:v>
                </c:pt>
                <c:pt idx="7">
                  <c:v>0</c:v>
                </c:pt>
                <c:pt idx="8">
                  <c:v>1.9997500312460943</c:v>
                </c:pt>
                <c:pt idx="9">
                  <c:v>1.5176329293591002</c:v>
                </c:pt>
                <c:pt idx="10">
                  <c:v>1.06201171875</c:v>
                </c:pt>
                <c:pt idx="11">
                  <c:v>2.3138832997987926</c:v>
                </c:pt>
                <c:pt idx="12">
                  <c:v>1.6625881675543401</c:v>
                </c:pt>
                <c:pt idx="13">
                  <c:v>5.4716981132075473</c:v>
                </c:pt>
                <c:pt idx="14">
                  <c:v>4.5677726528790359</c:v>
                </c:pt>
                <c:pt idx="15">
                  <c:v>0.945658877544028</c:v>
                </c:pt>
                <c:pt idx="16">
                  <c:v>0.56630971993410217</c:v>
                </c:pt>
                <c:pt idx="17">
                  <c:v>11.930585683297181</c:v>
                </c:pt>
                <c:pt idx="18">
                  <c:v>0.84692987918794371</c:v>
                </c:pt>
              </c:numCache>
            </c:numRef>
          </c:val>
        </c:ser>
        <c:ser>
          <c:idx val="3"/>
          <c:order val="3"/>
          <c:tx>
            <c:strRef>
              <c:f>'[1]31'!$K$8:$L$8</c:f>
              <c:strCache>
                <c:ptCount val="1"/>
                <c:pt idx="0">
                  <c:v>TT-4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'[1]31'!$C$11:$C$29</c:f>
              <c:strCache>
                <c:ptCount val="19"/>
                <c:pt idx="0">
                  <c:v>KALIWUNGU</c:v>
                </c:pt>
                <c:pt idx="1">
                  <c:v>SIDOREKSO</c:v>
                </c:pt>
                <c:pt idx="2">
                  <c:v>WERGU WETAN</c:v>
                </c:pt>
                <c:pt idx="3">
                  <c:v>PURWOSARI</c:v>
                </c:pt>
                <c:pt idx="4">
                  <c:v>RENDENG</c:v>
                </c:pt>
                <c:pt idx="5">
                  <c:v>JATI</c:v>
                </c:pt>
                <c:pt idx="6">
                  <c:v>NGEMBAL KULON</c:v>
                </c:pt>
                <c:pt idx="7">
                  <c:v>UNDAAN</c:v>
                </c:pt>
                <c:pt idx="8">
                  <c:v>NGEMPLAK</c:v>
                </c:pt>
                <c:pt idx="9">
                  <c:v>MEJOBO</c:v>
                </c:pt>
                <c:pt idx="10">
                  <c:v>JEPANG</c:v>
                </c:pt>
                <c:pt idx="11">
                  <c:v>JEKULO</c:v>
                </c:pt>
                <c:pt idx="12">
                  <c:v>TANJUNGREJO</c:v>
                </c:pt>
                <c:pt idx="13">
                  <c:v>BAE</c:v>
                </c:pt>
                <c:pt idx="14">
                  <c:v>DERSALAM</c:v>
                </c:pt>
                <c:pt idx="15">
                  <c:v>GRIBIG</c:v>
                </c:pt>
                <c:pt idx="16">
                  <c:v>GONDOSARI</c:v>
                </c:pt>
                <c:pt idx="17">
                  <c:v>DAWE</c:v>
                </c:pt>
                <c:pt idx="18">
                  <c:v>REJOSARI</c:v>
                </c:pt>
              </c:strCache>
            </c:strRef>
          </c:cat>
          <c:val>
            <c:numRef>
              <c:f>'[1]31'!$L$11:$L$29</c:f>
              <c:numCache>
                <c:formatCode>_(* #,##0.0_);_(* \(#,##0.0\);_(* "-"_);_(@_)</c:formatCode>
                <c:ptCount val="19"/>
                <c:pt idx="0">
                  <c:v>0.91692356335467551</c:v>
                </c:pt>
                <c:pt idx="1">
                  <c:v>1.7445054945054945</c:v>
                </c:pt>
                <c:pt idx="2">
                  <c:v>0.67314884068810776</c:v>
                </c:pt>
                <c:pt idx="3">
                  <c:v>0.7261800425691749</c:v>
                </c:pt>
                <c:pt idx="4">
                  <c:v>1.6002207200993239</c:v>
                </c:pt>
                <c:pt idx="5">
                  <c:v>0</c:v>
                </c:pt>
                <c:pt idx="6">
                  <c:v>4.0681437348724634</c:v>
                </c:pt>
                <c:pt idx="7">
                  <c:v>2.0528683914510686</c:v>
                </c:pt>
                <c:pt idx="8">
                  <c:v>0.63742032245969249</c:v>
                </c:pt>
                <c:pt idx="9">
                  <c:v>1.5831422644393491</c:v>
                </c:pt>
                <c:pt idx="10">
                  <c:v>1.18408203125</c:v>
                </c:pt>
                <c:pt idx="11">
                  <c:v>0.78470824949698181</c:v>
                </c:pt>
                <c:pt idx="12">
                  <c:v>1.2307470850726931</c:v>
                </c:pt>
                <c:pt idx="13">
                  <c:v>3.632075471698113</c:v>
                </c:pt>
                <c:pt idx="14">
                  <c:v>2.5145067698259185</c:v>
                </c:pt>
                <c:pt idx="15">
                  <c:v>0.63729185225793195</c:v>
                </c:pt>
                <c:pt idx="16">
                  <c:v>0.52512355848434933</c:v>
                </c:pt>
                <c:pt idx="17">
                  <c:v>21.402747650036151</c:v>
                </c:pt>
                <c:pt idx="18">
                  <c:v>1.2081205629592726</c:v>
                </c:pt>
              </c:numCache>
            </c:numRef>
          </c:val>
        </c:ser>
        <c:ser>
          <c:idx val="4"/>
          <c:order val="4"/>
          <c:tx>
            <c:strRef>
              <c:f>'[1]31'!$M$8:$N$8</c:f>
              <c:strCache>
                <c:ptCount val="1"/>
                <c:pt idx="0">
                  <c:v>TT-5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'[1]31'!$C$11:$C$29</c:f>
              <c:strCache>
                <c:ptCount val="19"/>
                <c:pt idx="0">
                  <c:v>KALIWUNGU</c:v>
                </c:pt>
                <c:pt idx="1">
                  <c:v>SIDOREKSO</c:v>
                </c:pt>
                <c:pt idx="2">
                  <c:v>WERGU WETAN</c:v>
                </c:pt>
                <c:pt idx="3">
                  <c:v>PURWOSARI</c:v>
                </c:pt>
                <c:pt idx="4">
                  <c:v>RENDENG</c:v>
                </c:pt>
                <c:pt idx="5">
                  <c:v>JATI</c:v>
                </c:pt>
                <c:pt idx="6">
                  <c:v>NGEMBAL KULON</c:v>
                </c:pt>
                <c:pt idx="7">
                  <c:v>UNDAAN</c:v>
                </c:pt>
                <c:pt idx="8">
                  <c:v>NGEMPLAK</c:v>
                </c:pt>
                <c:pt idx="9">
                  <c:v>MEJOBO</c:v>
                </c:pt>
                <c:pt idx="10">
                  <c:v>JEPANG</c:v>
                </c:pt>
                <c:pt idx="11">
                  <c:v>JEKULO</c:v>
                </c:pt>
                <c:pt idx="12">
                  <c:v>TANJUNGREJO</c:v>
                </c:pt>
                <c:pt idx="13">
                  <c:v>BAE</c:v>
                </c:pt>
                <c:pt idx="14">
                  <c:v>DERSALAM</c:v>
                </c:pt>
                <c:pt idx="15">
                  <c:v>GRIBIG</c:v>
                </c:pt>
                <c:pt idx="16">
                  <c:v>GONDOSARI</c:v>
                </c:pt>
                <c:pt idx="17">
                  <c:v>DAWE</c:v>
                </c:pt>
                <c:pt idx="18">
                  <c:v>REJOSARI</c:v>
                </c:pt>
              </c:strCache>
            </c:strRef>
          </c:cat>
          <c:val>
            <c:numRef>
              <c:f>'[1]31'!$N$11:$N$29</c:f>
              <c:numCache>
                <c:formatCode>_(* #,##0.0_);_(* \(#,##0.0\);_(* "-"_);_(@_)</c:formatCode>
                <c:ptCount val="19"/>
                <c:pt idx="0">
                  <c:v>1.0671093194213896</c:v>
                </c:pt>
                <c:pt idx="1">
                  <c:v>1.3873626373626373</c:v>
                </c:pt>
                <c:pt idx="2">
                  <c:v>0.62328596360009969</c:v>
                </c:pt>
                <c:pt idx="3">
                  <c:v>0.48829347689996244</c:v>
                </c:pt>
                <c:pt idx="4">
                  <c:v>1.655400744930335</c:v>
                </c:pt>
                <c:pt idx="5">
                  <c:v>1.5483353389490573</c:v>
                </c:pt>
                <c:pt idx="6">
                  <c:v>3.9471234407000559</c:v>
                </c:pt>
                <c:pt idx="7">
                  <c:v>2.4934383202099739</c:v>
                </c:pt>
                <c:pt idx="8">
                  <c:v>0.82489688788901383</c:v>
                </c:pt>
                <c:pt idx="9">
                  <c:v>0</c:v>
                </c:pt>
                <c:pt idx="10">
                  <c:v>0.64697265625</c:v>
                </c:pt>
                <c:pt idx="11">
                  <c:v>0.8048289738430584</c:v>
                </c:pt>
                <c:pt idx="12">
                  <c:v>0.97164243558370522</c:v>
                </c:pt>
                <c:pt idx="13">
                  <c:v>1.9339622641509433</c:v>
                </c:pt>
                <c:pt idx="14">
                  <c:v>1.3986013986013985</c:v>
                </c:pt>
                <c:pt idx="15">
                  <c:v>0.43856643596244776</c:v>
                </c:pt>
                <c:pt idx="16">
                  <c:v>0.5869028006589786</c:v>
                </c:pt>
                <c:pt idx="17">
                  <c:v>14.172089660159074</c:v>
                </c:pt>
                <c:pt idx="18">
                  <c:v>0.80956532569435791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09870632"/>
        <c:axId val="509871024"/>
      </c:barChart>
      <c:catAx>
        <c:axId val="50987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871024"/>
        <c:crosses val="autoZero"/>
        <c:auto val="1"/>
        <c:lblAlgn val="ctr"/>
        <c:lblOffset val="100"/>
        <c:noMultiLvlLbl val="0"/>
      </c:catAx>
      <c:valAx>
        <c:axId val="50987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870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9</xdr:row>
      <xdr:rowOff>180975</xdr:rowOff>
    </xdr:from>
    <xdr:to>
      <xdr:col>24</xdr:col>
      <xdr:colOff>352425</xdr:colOff>
      <xdr:row>21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stel1\Downloads\PUSKESMAS%20REJOSA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 xml:space="preserve"> KALIWUNGU</v>
          </cell>
          <cell r="C12" t="str">
            <v>KALIWUNGU</v>
          </cell>
        </row>
        <row r="13">
          <cell r="A13">
            <v>2</v>
          </cell>
          <cell r="B13" t="str">
            <v xml:space="preserve"> KALIWUNGU</v>
          </cell>
          <cell r="C13" t="str">
            <v>SIDOREKSO</v>
          </cell>
        </row>
        <row r="14">
          <cell r="A14">
            <v>3</v>
          </cell>
          <cell r="B14" t="str">
            <v xml:space="preserve"> KOTA KUDUS</v>
          </cell>
          <cell r="C14" t="str">
            <v>WERGU WETAN</v>
          </cell>
        </row>
        <row r="15">
          <cell r="A15">
            <v>4</v>
          </cell>
          <cell r="B15" t="str">
            <v xml:space="preserve"> KOTA KUDUS</v>
          </cell>
          <cell r="C15" t="str">
            <v>PURWOSARI</v>
          </cell>
        </row>
        <row r="16">
          <cell r="A16">
            <v>5</v>
          </cell>
          <cell r="B16" t="str">
            <v xml:space="preserve"> KOTA KUDUS</v>
          </cell>
          <cell r="C16" t="str">
            <v>RENDENG</v>
          </cell>
        </row>
        <row r="17">
          <cell r="A17">
            <v>6</v>
          </cell>
          <cell r="C17" t="str">
            <v>JATI</v>
          </cell>
        </row>
        <row r="18">
          <cell r="A18">
            <v>7</v>
          </cell>
          <cell r="B18" t="str">
            <v xml:space="preserve"> JATI</v>
          </cell>
          <cell r="C18" t="str">
            <v>NGEMBAL KULON</v>
          </cell>
        </row>
        <row r="19">
          <cell r="A19">
            <v>8</v>
          </cell>
          <cell r="B19" t="str">
            <v xml:space="preserve"> UNDAAN</v>
          </cell>
          <cell r="C19" t="str">
            <v>UNDAAN</v>
          </cell>
        </row>
        <row r="20">
          <cell r="A20">
            <v>9</v>
          </cell>
          <cell r="B20" t="str">
            <v xml:space="preserve"> UNDAAN</v>
          </cell>
          <cell r="C20" t="str">
            <v>NGEMPLAK</v>
          </cell>
        </row>
        <row r="21">
          <cell r="A21">
            <v>10</v>
          </cell>
          <cell r="B21" t="str">
            <v xml:space="preserve"> MEJOBO</v>
          </cell>
          <cell r="C21" t="str">
            <v>MEJOBO</v>
          </cell>
        </row>
        <row r="22">
          <cell r="A22">
            <v>11</v>
          </cell>
          <cell r="B22" t="str">
            <v xml:space="preserve"> MEJOBO</v>
          </cell>
          <cell r="C22" t="str">
            <v>JEPANG</v>
          </cell>
        </row>
        <row r="23">
          <cell r="A23">
            <v>12</v>
          </cell>
          <cell r="B23" t="str">
            <v xml:space="preserve"> JEKULO</v>
          </cell>
          <cell r="C23" t="str">
            <v>JEKULO</v>
          </cell>
        </row>
        <row r="24">
          <cell r="A24">
            <v>13</v>
          </cell>
          <cell r="B24" t="str">
            <v xml:space="preserve"> JEKULO</v>
          </cell>
          <cell r="C24" t="str">
            <v>TANJUNGREJO</v>
          </cell>
        </row>
        <row r="25">
          <cell r="A25">
            <v>14</v>
          </cell>
          <cell r="B25" t="str">
            <v xml:space="preserve"> BAE</v>
          </cell>
          <cell r="C25" t="str">
            <v>BAE</v>
          </cell>
        </row>
        <row r="26">
          <cell r="A26">
            <v>15</v>
          </cell>
          <cell r="B26" t="str">
            <v xml:space="preserve"> BAE</v>
          </cell>
          <cell r="C26" t="str">
            <v>DERSALAM</v>
          </cell>
        </row>
        <row r="27">
          <cell r="A27">
            <v>16</v>
          </cell>
          <cell r="B27" t="str">
            <v xml:space="preserve"> GEBOG</v>
          </cell>
          <cell r="C27" t="str">
            <v>GRIBIG</v>
          </cell>
        </row>
        <row r="28">
          <cell r="A28">
            <v>17</v>
          </cell>
          <cell r="B28" t="str">
            <v xml:space="preserve"> GEBOG</v>
          </cell>
          <cell r="C28" t="str">
            <v>GONDOSARI</v>
          </cell>
        </row>
        <row r="29">
          <cell r="A29">
            <v>18</v>
          </cell>
          <cell r="B29" t="str">
            <v>DAWE</v>
          </cell>
          <cell r="C29" t="str">
            <v>DAWE</v>
          </cell>
        </row>
        <row r="30">
          <cell r="A30">
            <v>19</v>
          </cell>
          <cell r="B30" t="str">
            <v>DAWE</v>
          </cell>
          <cell r="C30" t="str">
            <v>REJOSARI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E8" t="str">
            <v>TT-1</v>
          </cell>
          <cell r="G8" t="str">
            <v>TT-2</v>
          </cell>
          <cell r="I8" t="str">
            <v>TT-3</v>
          </cell>
          <cell r="K8" t="str">
            <v>TT-4</v>
          </cell>
          <cell r="M8" t="str">
            <v>TT-5</v>
          </cell>
        </row>
        <row r="11">
          <cell r="C11" t="str">
            <v>KALIWUNGU</v>
          </cell>
          <cell r="F11">
            <v>7.9045134771954777E-3</v>
          </cell>
          <cell r="H11">
            <v>3.1618053908781911E-2</v>
          </cell>
          <cell r="J11">
            <v>3.1618053908781911E-2</v>
          </cell>
          <cell r="L11">
            <v>0.91692356335467551</v>
          </cell>
          <cell r="N11">
            <v>1.0671093194213896</v>
          </cell>
        </row>
        <row r="12">
          <cell r="C12" t="str">
            <v>SIDOREKSO</v>
          </cell>
          <cell r="F12">
            <v>0</v>
          </cell>
          <cell r="H12">
            <v>0.97527472527472525</v>
          </cell>
          <cell r="J12">
            <v>0.89285714285714279</v>
          </cell>
          <cell r="L12">
            <v>1.7445054945054945</v>
          </cell>
          <cell r="N12">
            <v>1.3873626373626373</v>
          </cell>
        </row>
        <row r="13">
          <cell r="C13" t="str">
            <v>WERGU WETAN</v>
          </cell>
          <cell r="F13">
            <v>0.41136873597606582</v>
          </cell>
          <cell r="H13">
            <v>1.5083520319122414</v>
          </cell>
          <cell r="J13">
            <v>0.72301171777611573</v>
          </cell>
          <cell r="L13">
            <v>0.67314884068810776</v>
          </cell>
          <cell r="N13">
            <v>0.62328596360009969</v>
          </cell>
        </row>
        <row r="14">
          <cell r="C14" t="str">
            <v>PURWOSARI</v>
          </cell>
          <cell r="F14">
            <v>6.2601727807687482E-2</v>
          </cell>
          <cell r="H14">
            <v>1.965694253161387</v>
          </cell>
          <cell r="J14">
            <v>1.4774007762614247</v>
          </cell>
          <cell r="L14">
            <v>0.7261800425691749</v>
          </cell>
          <cell r="N14">
            <v>0.48829347689996244</v>
          </cell>
        </row>
        <row r="15">
          <cell r="C15" t="str">
            <v>RENDENG</v>
          </cell>
          <cell r="F15">
            <v>0</v>
          </cell>
          <cell r="H15">
            <v>0</v>
          </cell>
          <cell r="J15">
            <v>9.6565043454269556E-2</v>
          </cell>
          <cell r="L15">
            <v>1.6002207200993239</v>
          </cell>
          <cell r="N15">
            <v>1.655400744930335</v>
          </cell>
        </row>
        <row r="16">
          <cell r="C16" t="str">
            <v>JATI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N16">
            <v>1.5483353389490573</v>
          </cell>
        </row>
        <row r="17">
          <cell r="C17" t="str">
            <v>NGEMBAL KULON</v>
          </cell>
          <cell r="F17">
            <v>0</v>
          </cell>
          <cell r="H17">
            <v>0.68888475144293426</v>
          </cell>
          <cell r="J17">
            <v>0.56786445727052692</v>
          </cell>
          <cell r="L17">
            <v>4.0681437348724634</v>
          </cell>
          <cell r="N17">
            <v>3.9471234407000559</v>
          </cell>
        </row>
        <row r="18">
          <cell r="C18" t="str">
            <v>UNDAAN</v>
          </cell>
          <cell r="F18">
            <v>0</v>
          </cell>
          <cell r="H18">
            <v>0</v>
          </cell>
          <cell r="J18">
            <v>0</v>
          </cell>
          <cell r="L18">
            <v>2.0528683914510686</v>
          </cell>
          <cell r="N18">
            <v>2.4934383202099739</v>
          </cell>
        </row>
        <row r="19">
          <cell r="C19" t="str">
            <v>NGEMPLAK</v>
          </cell>
          <cell r="F19">
            <v>0</v>
          </cell>
          <cell r="H19">
            <v>2.0372453443319585</v>
          </cell>
          <cell r="J19">
            <v>1.9997500312460943</v>
          </cell>
          <cell r="L19">
            <v>0.63742032245969249</v>
          </cell>
          <cell r="N19">
            <v>0.82489688788901383</v>
          </cell>
        </row>
        <row r="20">
          <cell r="C20" t="str">
            <v>MEJOBO</v>
          </cell>
          <cell r="F20">
            <v>0.38213778796811881</v>
          </cell>
          <cell r="H20">
            <v>0.68784801834261378</v>
          </cell>
          <cell r="J20">
            <v>1.5176329293591002</v>
          </cell>
          <cell r="L20">
            <v>1.5831422644393491</v>
          </cell>
          <cell r="N20">
            <v>0</v>
          </cell>
        </row>
        <row r="21">
          <cell r="C21" t="str">
            <v>JEPANG</v>
          </cell>
          <cell r="F21">
            <v>0</v>
          </cell>
          <cell r="H21">
            <v>2.3193359375</v>
          </cell>
          <cell r="J21">
            <v>1.06201171875</v>
          </cell>
          <cell r="L21">
            <v>1.18408203125</v>
          </cell>
          <cell r="N21">
            <v>0.64697265625</v>
          </cell>
        </row>
        <row r="22">
          <cell r="C22" t="str">
            <v>JEKULO</v>
          </cell>
          <cell r="F22">
            <v>0</v>
          </cell>
          <cell r="H22">
            <v>0</v>
          </cell>
          <cell r="J22">
            <v>2.3138832997987926</v>
          </cell>
          <cell r="L22">
            <v>0.78470824949698181</v>
          </cell>
          <cell r="N22">
            <v>0.8048289738430584</v>
          </cell>
        </row>
        <row r="23">
          <cell r="C23" t="str">
            <v>TANJUNGREJO</v>
          </cell>
          <cell r="F23">
            <v>0</v>
          </cell>
          <cell r="H23">
            <v>0</v>
          </cell>
          <cell r="J23">
            <v>1.6625881675543401</v>
          </cell>
          <cell r="L23">
            <v>1.2307470850726931</v>
          </cell>
          <cell r="N23">
            <v>0.97164243558370522</v>
          </cell>
        </row>
        <row r="24">
          <cell r="C24" t="str">
            <v>BAE</v>
          </cell>
          <cell r="F24">
            <v>1.7924528301886793</v>
          </cell>
          <cell r="H24">
            <v>1.3679245283018868</v>
          </cell>
          <cell r="J24">
            <v>5.4716981132075473</v>
          </cell>
          <cell r="L24">
            <v>3.632075471698113</v>
          </cell>
          <cell r="N24">
            <v>1.9339622641509433</v>
          </cell>
        </row>
        <row r="25">
          <cell r="C25" t="str">
            <v>DERSALAM</v>
          </cell>
          <cell r="F25">
            <v>1.6664186876952833</v>
          </cell>
          <cell r="H25">
            <v>5.1182859693497988</v>
          </cell>
          <cell r="J25">
            <v>4.5677726528790359</v>
          </cell>
          <cell r="L25">
            <v>2.5145067698259185</v>
          </cell>
          <cell r="N25">
            <v>1.3986013986013985</v>
          </cell>
        </row>
        <row r="26">
          <cell r="C26" t="str">
            <v>GRIBIG</v>
          </cell>
          <cell r="F26">
            <v>0</v>
          </cell>
          <cell r="H26">
            <v>0.87713287192489553</v>
          </cell>
          <cell r="J26">
            <v>0.945658877544028</v>
          </cell>
          <cell r="L26">
            <v>0.63729185225793195</v>
          </cell>
          <cell r="N26">
            <v>0.43856643596244776</v>
          </cell>
        </row>
        <row r="27">
          <cell r="C27" t="str">
            <v>GONDOSARI</v>
          </cell>
          <cell r="F27">
            <v>0.43245469522240526</v>
          </cell>
          <cell r="H27">
            <v>0.83401976935749589</v>
          </cell>
          <cell r="J27">
            <v>0.56630971993410217</v>
          </cell>
          <cell r="L27">
            <v>0.52512355848434933</v>
          </cell>
          <cell r="N27">
            <v>0.5869028006589786</v>
          </cell>
        </row>
        <row r="28">
          <cell r="C28" t="str">
            <v>DAWE</v>
          </cell>
          <cell r="F28">
            <v>0</v>
          </cell>
          <cell r="H28">
            <v>5.3506869125090377</v>
          </cell>
          <cell r="J28">
            <v>11.930585683297181</v>
          </cell>
          <cell r="L28">
            <v>21.402747650036151</v>
          </cell>
          <cell r="N28">
            <v>14.172089660159074</v>
          </cell>
        </row>
        <row r="29">
          <cell r="C29" t="str">
            <v>REJOSARI</v>
          </cell>
          <cell r="F29">
            <v>6.227425582264292E-2</v>
          </cell>
          <cell r="H29">
            <v>0.5480134512392576</v>
          </cell>
          <cell r="J29">
            <v>0.84692987918794371</v>
          </cell>
          <cell r="L29">
            <v>1.2081205629592726</v>
          </cell>
          <cell r="N29">
            <v>0.80956532569435791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33">
          <cell r="D33">
            <v>8029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workbookViewId="0">
      <selection activeCell="E7" sqref="E7:N7"/>
    </sheetView>
  </sheetViews>
  <sheetFormatPr defaultRowHeight="15" x14ac:dyDescent="0.25"/>
  <cols>
    <col min="1" max="1" width="5.7109375" customWidth="1"/>
    <col min="2" max="3" width="21.7109375" customWidth="1"/>
    <col min="4" max="4" width="16.85546875" customWidth="1"/>
    <col min="5" max="14" width="10.7109375" customWidth="1"/>
  </cols>
  <sheetData>
    <row r="1" spans="1:26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/>
      <c r="B4" s="5"/>
      <c r="C4" s="5"/>
      <c r="D4" s="5"/>
      <c r="E4" s="3"/>
      <c r="F4" s="6" t="str">
        <f>'[1]1'!E5</f>
        <v>KABUPATEN/KOTA</v>
      </c>
      <c r="G4" s="7" t="str">
        <f>'[1]1'!F5</f>
        <v>KUDUS</v>
      </c>
      <c r="H4" s="3"/>
      <c r="I4" s="3"/>
      <c r="J4" s="3"/>
      <c r="K4" s="8"/>
      <c r="L4" s="8"/>
      <c r="M4" s="8"/>
      <c r="N4" s="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/>
      <c r="B5" s="5"/>
      <c r="C5" s="5"/>
      <c r="D5" s="5"/>
      <c r="E5" s="3"/>
      <c r="F5" s="6" t="str">
        <f>'[1]1'!E6</f>
        <v xml:space="preserve">TAHUN </v>
      </c>
      <c r="G5" s="7">
        <f>'[1]1'!F6</f>
        <v>2017</v>
      </c>
      <c r="H5" s="3"/>
      <c r="I5" s="3"/>
      <c r="J5" s="3"/>
      <c r="K5" s="8"/>
      <c r="L5" s="8"/>
      <c r="M5" s="8"/>
      <c r="N5" s="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10" t="s">
        <v>2</v>
      </c>
      <c r="B7" s="10" t="s">
        <v>3</v>
      </c>
      <c r="C7" s="10" t="s">
        <v>4</v>
      </c>
      <c r="D7" s="11" t="s">
        <v>5</v>
      </c>
      <c r="E7" s="12" t="s">
        <v>6</v>
      </c>
      <c r="F7" s="13"/>
      <c r="G7" s="13"/>
      <c r="H7" s="13"/>
      <c r="I7" s="13"/>
      <c r="J7" s="13"/>
      <c r="K7" s="13"/>
      <c r="L7" s="13"/>
      <c r="M7" s="13"/>
      <c r="N7" s="13"/>
      <c r="O7" s="1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25">
      <c r="A8" s="10"/>
      <c r="B8" s="10"/>
      <c r="C8" s="10"/>
      <c r="D8" s="11"/>
      <c r="E8" s="16" t="s">
        <v>7</v>
      </c>
      <c r="F8" s="17"/>
      <c r="G8" s="16" t="s">
        <v>8</v>
      </c>
      <c r="H8" s="17"/>
      <c r="I8" s="16" t="s">
        <v>9</v>
      </c>
      <c r="J8" s="17"/>
      <c r="K8" s="16" t="s">
        <v>10</v>
      </c>
      <c r="L8" s="18"/>
      <c r="M8" s="16" t="s">
        <v>11</v>
      </c>
      <c r="N8" s="1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25">
      <c r="A9" s="19"/>
      <c r="B9" s="19"/>
      <c r="C9" s="19"/>
      <c r="D9" s="20"/>
      <c r="E9" s="21" t="s">
        <v>12</v>
      </c>
      <c r="F9" s="21" t="s">
        <v>13</v>
      </c>
      <c r="G9" s="21" t="s">
        <v>12</v>
      </c>
      <c r="H9" s="21" t="s">
        <v>13</v>
      </c>
      <c r="I9" s="21" t="s">
        <v>12</v>
      </c>
      <c r="J9" s="21" t="s">
        <v>13</v>
      </c>
      <c r="K9" s="21" t="s">
        <v>12</v>
      </c>
      <c r="L9" s="21" t="s">
        <v>13</v>
      </c>
      <c r="M9" s="21" t="s">
        <v>12</v>
      </c>
      <c r="N9" s="21" t="s">
        <v>13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22">
        <f>'[1]4'!A12</f>
        <v>1</v>
      </c>
      <c r="B11" s="23" t="str">
        <f>'[1]4'!B12</f>
        <v xml:space="preserve"> KALIWUNGU</v>
      </c>
      <c r="C11" s="23" t="str">
        <f>'[1]4'!C12</f>
        <v>KALIWUNGU</v>
      </c>
      <c r="D11" s="24">
        <v>12651</v>
      </c>
      <c r="E11" s="25">
        <v>1</v>
      </c>
      <c r="F11" s="26">
        <f>E11/$D11*100</f>
        <v>7.9045134771954777E-3</v>
      </c>
      <c r="G11" s="25">
        <v>4</v>
      </c>
      <c r="H11" s="26">
        <f>G11/$D11*100</f>
        <v>3.1618053908781911E-2</v>
      </c>
      <c r="I11" s="25">
        <v>4</v>
      </c>
      <c r="J11" s="26">
        <f>I11/$D11*100</f>
        <v>3.1618053908781911E-2</v>
      </c>
      <c r="K11" s="25">
        <v>116</v>
      </c>
      <c r="L11" s="26">
        <f>K11/$D11*100</f>
        <v>0.91692356335467551</v>
      </c>
      <c r="M11" s="25">
        <v>135</v>
      </c>
      <c r="N11" s="26">
        <f>M11/$D11*100</f>
        <v>1.0671093194213896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22">
        <f>'[1]4'!A13</f>
        <v>2</v>
      </c>
      <c r="B12" s="23" t="str">
        <f>'[1]4'!B13</f>
        <v xml:space="preserve"> KALIWUNGU</v>
      </c>
      <c r="C12" s="23" t="str">
        <f>'[1]4'!C13</f>
        <v>SIDOREKSO</v>
      </c>
      <c r="D12" s="24">
        <v>7280</v>
      </c>
      <c r="E12" s="27">
        <v>0</v>
      </c>
      <c r="F12" s="28">
        <f t="shared" ref="F12:F29" si="0">E12/$D12*100</f>
        <v>0</v>
      </c>
      <c r="G12" s="27">
        <v>71</v>
      </c>
      <c r="H12" s="28">
        <f t="shared" ref="H12:H29" si="1">G12/$D12*100</f>
        <v>0.97527472527472525</v>
      </c>
      <c r="I12" s="27">
        <v>65</v>
      </c>
      <c r="J12" s="28">
        <f t="shared" ref="J12:J29" si="2">I12/$D12*100</f>
        <v>0.89285714285714279</v>
      </c>
      <c r="K12" s="27">
        <v>127</v>
      </c>
      <c r="L12" s="28">
        <f t="shared" ref="L12:L29" si="3">K12/$D12*100</f>
        <v>1.7445054945054945</v>
      </c>
      <c r="M12" s="27">
        <v>101</v>
      </c>
      <c r="N12" s="28">
        <f t="shared" ref="N12:N29" si="4">M12/$D12*100</f>
        <v>1.3873626373626373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22">
        <f>'[1]4'!A14</f>
        <v>3</v>
      </c>
      <c r="B13" s="23" t="str">
        <f>'[1]4'!B14</f>
        <v xml:space="preserve"> KOTA KUDUS</v>
      </c>
      <c r="C13" s="23" t="str">
        <f>'[1]4'!C14</f>
        <v>WERGU WETAN</v>
      </c>
      <c r="D13" s="29">
        <v>8022</v>
      </c>
      <c r="E13" s="30">
        <v>33</v>
      </c>
      <c r="F13" s="28">
        <f>E13/$D13*100</f>
        <v>0.41136873597606582</v>
      </c>
      <c r="G13" s="30">
        <v>121</v>
      </c>
      <c r="H13" s="28">
        <f t="shared" si="1"/>
        <v>1.5083520319122414</v>
      </c>
      <c r="I13" s="30">
        <v>58</v>
      </c>
      <c r="J13" s="28">
        <f t="shared" si="2"/>
        <v>0.72301171777611573</v>
      </c>
      <c r="K13" s="30">
        <v>54</v>
      </c>
      <c r="L13" s="28">
        <f t="shared" si="3"/>
        <v>0.67314884068810776</v>
      </c>
      <c r="M13" s="30">
        <v>50</v>
      </c>
      <c r="N13" s="28">
        <f t="shared" si="4"/>
        <v>0.62328596360009969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22">
        <f>'[1]4'!A15</f>
        <v>4</v>
      </c>
      <c r="B14" s="23" t="str">
        <f>'[1]4'!B15</f>
        <v xml:space="preserve"> KOTA KUDUS</v>
      </c>
      <c r="C14" s="23" t="str">
        <f>'[1]4'!C15</f>
        <v>PURWOSARI</v>
      </c>
      <c r="D14" s="24">
        <v>7987</v>
      </c>
      <c r="E14" s="31">
        <v>5</v>
      </c>
      <c r="F14" s="28">
        <f t="shared" si="0"/>
        <v>6.2601727807687482E-2</v>
      </c>
      <c r="G14" s="31">
        <v>157</v>
      </c>
      <c r="H14" s="28">
        <f t="shared" si="1"/>
        <v>1.965694253161387</v>
      </c>
      <c r="I14" s="31">
        <v>118</v>
      </c>
      <c r="J14" s="28">
        <f t="shared" si="2"/>
        <v>1.4774007762614247</v>
      </c>
      <c r="K14" s="31">
        <v>58</v>
      </c>
      <c r="L14" s="28">
        <f t="shared" si="3"/>
        <v>0.7261800425691749</v>
      </c>
      <c r="M14" s="31">
        <v>39</v>
      </c>
      <c r="N14" s="28">
        <f t="shared" si="4"/>
        <v>0.48829347689996244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22">
        <f>'[1]4'!A16</f>
        <v>5</v>
      </c>
      <c r="B15" s="23" t="str">
        <f>'[1]4'!B16</f>
        <v xml:space="preserve"> KOTA KUDUS</v>
      </c>
      <c r="C15" s="23" t="str">
        <f>'[1]4'!C16</f>
        <v>RENDENG</v>
      </c>
      <c r="D15" s="24">
        <v>7249</v>
      </c>
      <c r="E15" s="27">
        <v>0</v>
      </c>
      <c r="F15" s="28">
        <f t="shared" si="0"/>
        <v>0</v>
      </c>
      <c r="G15" s="27">
        <v>0</v>
      </c>
      <c r="H15" s="28">
        <f t="shared" si="1"/>
        <v>0</v>
      </c>
      <c r="I15" s="27">
        <v>7</v>
      </c>
      <c r="J15" s="28">
        <f t="shared" si="2"/>
        <v>9.6565043454269556E-2</v>
      </c>
      <c r="K15" s="27">
        <v>116</v>
      </c>
      <c r="L15" s="28">
        <f t="shared" si="3"/>
        <v>1.6002207200993239</v>
      </c>
      <c r="M15" s="27">
        <v>120</v>
      </c>
      <c r="N15" s="28">
        <f t="shared" si="4"/>
        <v>1.655400744930335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22">
        <f>'[1]4'!A17</f>
        <v>6</v>
      </c>
      <c r="B16" s="23" t="str">
        <f>'[1]4'!C17</f>
        <v>JATI</v>
      </c>
      <c r="C16" s="23" t="str">
        <f>'[1]4'!C17</f>
        <v>JATI</v>
      </c>
      <c r="D16" s="24">
        <v>12465</v>
      </c>
      <c r="E16" s="27">
        <v>0</v>
      </c>
      <c r="F16" s="28">
        <f t="shared" si="0"/>
        <v>0</v>
      </c>
      <c r="G16" s="27">
        <v>0</v>
      </c>
      <c r="H16" s="28">
        <f t="shared" si="1"/>
        <v>0</v>
      </c>
      <c r="I16" s="27">
        <v>0</v>
      </c>
      <c r="J16" s="28">
        <f t="shared" si="2"/>
        <v>0</v>
      </c>
      <c r="K16" s="27">
        <v>0</v>
      </c>
      <c r="L16" s="28">
        <f t="shared" si="3"/>
        <v>0</v>
      </c>
      <c r="M16" s="27">
        <v>193</v>
      </c>
      <c r="N16" s="28">
        <f t="shared" si="4"/>
        <v>1.5483353389490573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22">
        <f>'[1]4'!A18</f>
        <v>7</v>
      </c>
      <c r="B17" s="23" t="str">
        <f>'[1]4'!B18</f>
        <v xml:space="preserve"> JATI</v>
      </c>
      <c r="C17" s="23" t="str">
        <f>'[1]4'!C18</f>
        <v>NGEMBAL KULON</v>
      </c>
      <c r="D17" s="29">
        <v>10742</v>
      </c>
      <c r="E17" s="30">
        <v>0</v>
      </c>
      <c r="F17" s="28">
        <f t="shared" si="0"/>
        <v>0</v>
      </c>
      <c r="G17" s="30">
        <v>74</v>
      </c>
      <c r="H17" s="28">
        <f t="shared" si="1"/>
        <v>0.68888475144293426</v>
      </c>
      <c r="I17" s="30">
        <v>61</v>
      </c>
      <c r="J17" s="28">
        <f t="shared" si="2"/>
        <v>0.56786445727052692</v>
      </c>
      <c r="K17" s="30">
        <v>437</v>
      </c>
      <c r="L17" s="28">
        <f t="shared" si="3"/>
        <v>4.0681437348724634</v>
      </c>
      <c r="M17" s="30">
        <v>424</v>
      </c>
      <c r="N17" s="28">
        <f t="shared" si="4"/>
        <v>3.9471234407000559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22">
        <f>'[1]4'!A19</f>
        <v>8</v>
      </c>
      <c r="B18" s="23" t="str">
        <f>'[1]4'!B19</f>
        <v xml:space="preserve"> UNDAAN</v>
      </c>
      <c r="C18" s="23" t="str">
        <f>'[1]4'!C19</f>
        <v>UNDAAN</v>
      </c>
      <c r="D18" s="32">
        <v>10668</v>
      </c>
      <c r="E18" s="33">
        <v>0</v>
      </c>
      <c r="F18" s="28">
        <f t="shared" si="0"/>
        <v>0</v>
      </c>
      <c r="G18" s="33">
        <v>0</v>
      </c>
      <c r="H18" s="28">
        <f t="shared" si="1"/>
        <v>0</v>
      </c>
      <c r="I18" s="33">
        <v>0</v>
      </c>
      <c r="J18" s="28">
        <f t="shared" si="2"/>
        <v>0</v>
      </c>
      <c r="K18" s="33">
        <v>219</v>
      </c>
      <c r="L18" s="28">
        <f t="shared" si="3"/>
        <v>2.0528683914510686</v>
      </c>
      <c r="M18" s="33">
        <v>266</v>
      </c>
      <c r="N18" s="28">
        <f t="shared" si="4"/>
        <v>2.4934383202099739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22">
        <f>'[1]4'!A20</f>
        <v>9</v>
      </c>
      <c r="B19" s="23" t="str">
        <f>'[1]4'!B20</f>
        <v xml:space="preserve"> UNDAAN</v>
      </c>
      <c r="C19" s="23" t="str">
        <f>'[1]4'!C20</f>
        <v>NGEMPLAK</v>
      </c>
      <c r="D19" s="24">
        <v>8001</v>
      </c>
      <c r="E19" s="31">
        <v>0</v>
      </c>
      <c r="F19" s="28">
        <f t="shared" si="0"/>
        <v>0</v>
      </c>
      <c r="G19" s="31">
        <v>163</v>
      </c>
      <c r="H19" s="28">
        <f>G19/$D19*100</f>
        <v>2.0372453443319585</v>
      </c>
      <c r="I19" s="31">
        <v>160</v>
      </c>
      <c r="J19" s="28">
        <f t="shared" si="2"/>
        <v>1.9997500312460943</v>
      </c>
      <c r="K19" s="31">
        <v>51</v>
      </c>
      <c r="L19" s="28">
        <f t="shared" si="3"/>
        <v>0.63742032245969249</v>
      </c>
      <c r="M19" s="31">
        <v>66</v>
      </c>
      <c r="N19" s="28">
        <f t="shared" si="4"/>
        <v>0.82489688788901383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22">
        <f>'[1]4'!A21</f>
        <v>10</v>
      </c>
      <c r="B20" s="23" t="str">
        <f>'[1]4'!B21</f>
        <v xml:space="preserve"> MEJOBO</v>
      </c>
      <c r="C20" s="23" t="str">
        <f>'[1]4'!C21</f>
        <v>MEJOBO</v>
      </c>
      <c r="D20" s="24">
        <v>9159</v>
      </c>
      <c r="E20" s="27">
        <v>35</v>
      </c>
      <c r="F20" s="28">
        <f t="shared" si="0"/>
        <v>0.38213778796811881</v>
      </c>
      <c r="G20" s="27">
        <v>63</v>
      </c>
      <c r="H20" s="28">
        <f t="shared" si="1"/>
        <v>0.68784801834261378</v>
      </c>
      <c r="I20" s="27">
        <v>139</v>
      </c>
      <c r="J20" s="28">
        <f>I20/$D20*100</f>
        <v>1.5176329293591002</v>
      </c>
      <c r="K20" s="27">
        <v>145</v>
      </c>
      <c r="L20" s="28">
        <f t="shared" si="3"/>
        <v>1.5831422644393491</v>
      </c>
      <c r="M20" s="27">
        <v>0</v>
      </c>
      <c r="N20" s="28">
        <f>M20/$D20*100</f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22">
        <f>'[1]4'!A22</f>
        <v>11</v>
      </c>
      <c r="B21" s="23" t="str">
        <f>'[1]4'!B22</f>
        <v xml:space="preserve"> MEJOBO</v>
      </c>
      <c r="C21" s="23" t="str">
        <f>'[1]4'!C22</f>
        <v>JEPANG</v>
      </c>
      <c r="D21" s="29">
        <v>8192</v>
      </c>
      <c r="E21" s="30">
        <v>0</v>
      </c>
      <c r="F21" s="28">
        <f t="shared" si="0"/>
        <v>0</v>
      </c>
      <c r="G21" s="30">
        <v>190</v>
      </c>
      <c r="H21" s="28">
        <f t="shared" si="1"/>
        <v>2.3193359375</v>
      </c>
      <c r="I21" s="30">
        <v>87</v>
      </c>
      <c r="J21" s="28">
        <f t="shared" si="2"/>
        <v>1.06201171875</v>
      </c>
      <c r="K21" s="30">
        <v>97</v>
      </c>
      <c r="L21" s="28">
        <f>K21/$D21*100</f>
        <v>1.18408203125</v>
      </c>
      <c r="M21" s="30">
        <v>53</v>
      </c>
      <c r="N21" s="28">
        <f t="shared" si="4"/>
        <v>0.64697265625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22">
        <f>'[1]4'!A23</f>
        <v>12</v>
      </c>
      <c r="B22" s="23" t="str">
        <f>'[1]4'!B23</f>
        <v xml:space="preserve"> JEKULO</v>
      </c>
      <c r="C22" s="23" t="str">
        <f>'[1]4'!C23</f>
        <v>JEKULO</v>
      </c>
      <c r="D22" s="29">
        <v>9940</v>
      </c>
      <c r="E22" s="30">
        <v>0</v>
      </c>
      <c r="F22" s="28">
        <f t="shared" si="0"/>
        <v>0</v>
      </c>
      <c r="G22" s="30">
        <v>0</v>
      </c>
      <c r="H22" s="28">
        <f t="shared" si="1"/>
        <v>0</v>
      </c>
      <c r="I22" s="30">
        <v>230</v>
      </c>
      <c r="J22" s="28">
        <f t="shared" si="2"/>
        <v>2.3138832997987926</v>
      </c>
      <c r="K22" s="30">
        <v>78</v>
      </c>
      <c r="L22" s="28">
        <f t="shared" si="3"/>
        <v>0.78470824949698181</v>
      </c>
      <c r="M22" s="30">
        <v>80</v>
      </c>
      <c r="N22" s="28">
        <f t="shared" si="4"/>
        <v>0.8048289738430584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22">
        <f>'[1]4'!A24</f>
        <v>13</v>
      </c>
      <c r="B23" s="23" t="str">
        <f>'[1]4'!B24</f>
        <v xml:space="preserve"> JEKULO</v>
      </c>
      <c r="C23" s="23" t="str">
        <f>'[1]4'!C24</f>
        <v>TANJUNGREJO</v>
      </c>
      <c r="D23" s="24">
        <v>13894</v>
      </c>
      <c r="E23" s="27">
        <v>0</v>
      </c>
      <c r="F23" s="28">
        <f t="shared" si="0"/>
        <v>0</v>
      </c>
      <c r="G23" s="27">
        <v>0</v>
      </c>
      <c r="H23" s="28">
        <f t="shared" si="1"/>
        <v>0</v>
      </c>
      <c r="I23" s="27">
        <v>231</v>
      </c>
      <c r="J23" s="28">
        <f t="shared" si="2"/>
        <v>1.6625881675543401</v>
      </c>
      <c r="K23" s="27">
        <v>171</v>
      </c>
      <c r="L23" s="28">
        <f t="shared" si="3"/>
        <v>1.2307470850726931</v>
      </c>
      <c r="M23" s="27">
        <v>135</v>
      </c>
      <c r="N23" s="28">
        <f t="shared" si="4"/>
        <v>0.97164243558370522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22">
        <f>'[1]4'!A25</f>
        <v>14</v>
      </c>
      <c r="B24" s="23" t="str">
        <f>'[1]4'!B25</f>
        <v xml:space="preserve"> BAE</v>
      </c>
      <c r="C24" s="23" t="str">
        <f>'[1]4'!C25</f>
        <v>BAE</v>
      </c>
      <c r="D24" s="24">
        <v>2120</v>
      </c>
      <c r="E24" s="27">
        <v>38</v>
      </c>
      <c r="F24" s="28">
        <f t="shared" si="0"/>
        <v>1.7924528301886793</v>
      </c>
      <c r="G24" s="27">
        <v>29</v>
      </c>
      <c r="H24" s="28">
        <f t="shared" si="1"/>
        <v>1.3679245283018868</v>
      </c>
      <c r="I24" s="27">
        <v>116</v>
      </c>
      <c r="J24" s="28">
        <f t="shared" si="2"/>
        <v>5.4716981132075473</v>
      </c>
      <c r="K24" s="27">
        <v>77</v>
      </c>
      <c r="L24" s="28">
        <f t="shared" si="3"/>
        <v>3.632075471698113</v>
      </c>
      <c r="M24" s="27">
        <v>41</v>
      </c>
      <c r="N24" s="28">
        <f t="shared" si="4"/>
        <v>1.9339622641509433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22">
        <f>'[1]4'!A26</f>
        <v>15</v>
      </c>
      <c r="B25" s="23" t="str">
        <f>'[1]4'!B26</f>
        <v xml:space="preserve"> BAE</v>
      </c>
      <c r="C25" s="23" t="str">
        <f>'[1]4'!C26</f>
        <v>DERSALAM</v>
      </c>
      <c r="D25" s="24">
        <v>6721</v>
      </c>
      <c r="E25" s="27">
        <v>112</v>
      </c>
      <c r="F25" s="28">
        <f t="shared" si="0"/>
        <v>1.6664186876952833</v>
      </c>
      <c r="G25" s="27">
        <v>344</v>
      </c>
      <c r="H25" s="28">
        <f t="shared" si="1"/>
        <v>5.1182859693497988</v>
      </c>
      <c r="I25" s="27">
        <v>307</v>
      </c>
      <c r="J25" s="28">
        <f t="shared" si="2"/>
        <v>4.5677726528790359</v>
      </c>
      <c r="K25" s="27">
        <v>169</v>
      </c>
      <c r="L25" s="28">
        <f t="shared" si="3"/>
        <v>2.5145067698259185</v>
      </c>
      <c r="M25" s="27">
        <v>94</v>
      </c>
      <c r="N25" s="28">
        <f t="shared" si="4"/>
        <v>1.3986013986013985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22">
        <f>'[1]4'!A27</f>
        <v>16</v>
      </c>
      <c r="B26" s="23" t="str">
        <f>'[1]4'!B27</f>
        <v xml:space="preserve"> GEBOG</v>
      </c>
      <c r="C26" s="23" t="str">
        <f>'[1]4'!C27</f>
        <v>GRIBIG</v>
      </c>
      <c r="D26" s="24">
        <v>14593</v>
      </c>
      <c r="E26" s="31">
        <v>0</v>
      </c>
      <c r="F26" s="28">
        <f t="shared" si="0"/>
        <v>0</v>
      </c>
      <c r="G26" s="31">
        <v>128</v>
      </c>
      <c r="H26" s="28">
        <f t="shared" si="1"/>
        <v>0.87713287192489553</v>
      </c>
      <c r="I26" s="31">
        <v>138</v>
      </c>
      <c r="J26" s="28">
        <f t="shared" si="2"/>
        <v>0.945658877544028</v>
      </c>
      <c r="K26" s="31">
        <v>93</v>
      </c>
      <c r="L26" s="28">
        <f t="shared" si="3"/>
        <v>0.63729185225793195</v>
      </c>
      <c r="M26" s="31">
        <v>64</v>
      </c>
      <c r="N26" s="28">
        <f t="shared" si="4"/>
        <v>0.43856643596244776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22">
        <f>'[1]4'!A28</f>
        <v>17</v>
      </c>
      <c r="B27" s="23" t="str">
        <f>'[1]4'!B28</f>
        <v xml:space="preserve"> GEBOG</v>
      </c>
      <c r="C27" s="23" t="str">
        <f>'[1]4'!C28</f>
        <v>GONDOSARI</v>
      </c>
      <c r="D27" s="24">
        <v>9712</v>
      </c>
      <c r="E27" s="27">
        <v>42</v>
      </c>
      <c r="F27" s="28">
        <f t="shared" si="0"/>
        <v>0.43245469522240526</v>
      </c>
      <c r="G27" s="27">
        <v>81</v>
      </c>
      <c r="H27" s="28">
        <f t="shared" si="1"/>
        <v>0.83401976935749589</v>
      </c>
      <c r="I27" s="27">
        <v>55</v>
      </c>
      <c r="J27" s="28">
        <f t="shared" si="2"/>
        <v>0.56630971993410217</v>
      </c>
      <c r="K27" s="27">
        <v>51</v>
      </c>
      <c r="L27" s="28">
        <f t="shared" si="3"/>
        <v>0.52512355848434933</v>
      </c>
      <c r="M27" s="27">
        <v>57</v>
      </c>
      <c r="N27" s="28">
        <f t="shared" si="4"/>
        <v>0.5869028006589786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22">
        <f>'[1]4'!A29</f>
        <v>18</v>
      </c>
      <c r="B28" s="23" t="str">
        <f>'[1]4'!B29</f>
        <v>DAWE</v>
      </c>
      <c r="C28" s="23" t="str">
        <f>'[1]4'!C29</f>
        <v>DAWE</v>
      </c>
      <c r="D28" s="24">
        <v>1383</v>
      </c>
      <c r="E28" s="27">
        <v>0</v>
      </c>
      <c r="F28" s="28">
        <f t="shared" si="0"/>
        <v>0</v>
      </c>
      <c r="G28" s="27">
        <v>74</v>
      </c>
      <c r="H28" s="28">
        <f t="shared" si="1"/>
        <v>5.3506869125090377</v>
      </c>
      <c r="I28" s="27">
        <v>165</v>
      </c>
      <c r="J28" s="28">
        <f t="shared" si="2"/>
        <v>11.930585683297181</v>
      </c>
      <c r="K28" s="27">
        <v>296</v>
      </c>
      <c r="L28" s="28">
        <f t="shared" si="3"/>
        <v>21.402747650036151</v>
      </c>
      <c r="M28" s="27">
        <v>196</v>
      </c>
      <c r="N28" s="28">
        <f t="shared" si="4"/>
        <v>14.172089660159074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22">
        <f>'[1]4'!A30</f>
        <v>19</v>
      </c>
      <c r="B29" s="23" t="str">
        <f>'[1]4'!B30</f>
        <v>DAWE</v>
      </c>
      <c r="C29" s="23" t="str">
        <f>'[1]4'!C30</f>
        <v>REJOSARI</v>
      </c>
      <c r="D29" s="24">
        <f>'[2]31'!$D$33</f>
        <v>8029</v>
      </c>
      <c r="E29" s="27">
        <v>5</v>
      </c>
      <c r="F29" s="28">
        <f t="shared" si="0"/>
        <v>6.227425582264292E-2</v>
      </c>
      <c r="G29" s="27">
        <v>44</v>
      </c>
      <c r="H29" s="28">
        <f t="shared" si="1"/>
        <v>0.5480134512392576</v>
      </c>
      <c r="I29" s="27">
        <v>68</v>
      </c>
      <c r="J29" s="28">
        <f t="shared" si="2"/>
        <v>0.84692987918794371</v>
      </c>
      <c r="K29" s="27">
        <v>97</v>
      </c>
      <c r="L29" s="28">
        <f t="shared" si="3"/>
        <v>1.2081205629592726</v>
      </c>
      <c r="M29" s="27">
        <v>65</v>
      </c>
      <c r="N29" s="28">
        <f t="shared" si="4"/>
        <v>0.80956532569435791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22"/>
      <c r="B30" s="23"/>
      <c r="C30" s="23"/>
      <c r="D30" s="22"/>
      <c r="E30" s="25"/>
      <c r="F30" s="34"/>
      <c r="G30" s="25"/>
      <c r="H30" s="34"/>
      <c r="I30" s="25"/>
      <c r="J30" s="34"/>
      <c r="K30" s="35"/>
      <c r="L30" s="34"/>
      <c r="M30" s="35"/>
      <c r="N30" s="3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thickBot="1" x14ac:dyDescent="0.3">
      <c r="A31" s="36" t="s">
        <v>14</v>
      </c>
      <c r="B31" s="37"/>
      <c r="C31" s="38"/>
      <c r="D31" s="39">
        <f>SUM(D11:D30)</f>
        <v>168808</v>
      </c>
      <c r="E31" s="39">
        <f>SUM(E11:E30)</f>
        <v>271</v>
      </c>
      <c r="F31" s="40">
        <f>E31/$D31*100</f>
        <v>0.16053741528837495</v>
      </c>
      <c r="G31" s="39">
        <f>SUM(G11:G30)</f>
        <v>1543</v>
      </c>
      <c r="H31" s="40">
        <f>G31/$D31*100</f>
        <v>0.91405620586702052</v>
      </c>
      <c r="I31" s="39">
        <f>SUM(I11:I30)</f>
        <v>2009</v>
      </c>
      <c r="J31" s="40">
        <f>I31/$D31*100</f>
        <v>1.1901094734846689</v>
      </c>
      <c r="K31" s="39">
        <f>SUM(K11:K30)</f>
        <v>2452</v>
      </c>
      <c r="L31" s="40">
        <f>K31/$D31*100</f>
        <v>1.4525377944173261</v>
      </c>
      <c r="M31" s="39">
        <f>SUM(M11:M30)</f>
        <v>2179</v>
      </c>
      <c r="N31" s="40">
        <f>M31/$D31*100</f>
        <v>1.2908156011563432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5" t="s">
        <v>15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</sheetData>
  <mergeCells count="5">
    <mergeCell ref="A7:A9"/>
    <mergeCell ref="B7:B9"/>
    <mergeCell ref="C7:C9"/>
    <mergeCell ref="D7:D9"/>
    <mergeCell ref="E7:N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2018-10-16T12:37:55Z</dcterms:created>
  <dcterms:modified xsi:type="dcterms:W3CDTF">2018-10-16T12:39:22Z</dcterms:modified>
</cp:coreProperties>
</file>