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E0040AB3-3345-4926-9B87-27A328314E17}" xr6:coauthVersionLast="37" xr6:coauthVersionMax="37" xr10:uidLastSave="{00000000-0000-0000-0000-000000000000}"/>
  <bookViews>
    <workbookView xWindow="0" yWindow="0" windowWidth="28800" windowHeight="12225" xr2:uid="{7A3F9598-9898-4659-9506-2378379C33A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1" i="1"/>
  <c r="C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F11" i="1"/>
  <c r="A11" i="1"/>
  <c r="F10" i="1"/>
  <c r="F41" i="1" s="1"/>
</calcChain>
</file>

<file path=xl/sharedStrings.xml><?xml version="1.0" encoding="utf-8"?>
<sst xmlns="http://schemas.openxmlformats.org/spreadsheetml/2006/main" count="43" uniqueCount="42">
  <si>
    <t xml:space="preserve">Tabel 7.1 Panjang Jalan Kabupaten Dirinci Menurut Dimensi dan </t>
  </si>
  <si>
    <t>Nama Ruas Jalan di Kecamatan Kaliwungu Tahun 2017 (m)</t>
  </si>
  <si>
    <t>No.</t>
  </si>
  <si>
    <t>Nama Ruas Jalan</t>
  </si>
  <si>
    <t>Dimensi</t>
  </si>
  <si>
    <t>Panjang</t>
  </si>
  <si>
    <t>Lebar</t>
  </si>
  <si>
    <t>Luas Perkerasan</t>
  </si>
  <si>
    <t>(m)</t>
  </si>
  <si>
    <t>(m2)</t>
  </si>
  <si>
    <t>BLOLO - NGANTI</t>
  </si>
  <si>
    <t>GARUNG LOR - GARUNG KIDUL</t>
  </si>
  <si>
    <t>GARUNG LOR - GETASSRABI</t>
  </si>
  <si>
    <t>KALIWUNGU -  BATAS JEPARA</t>
  </si>
  <si>
    <t>KALIWUNGU - DUKUH GERUNG</t>
  </si>
  <si>
    <t>KALIWUNGU - GETASSRABI</t>
  </si>
  <si>
    <t>KALIWUNGU - WINONG</t>
  </si>
  <si>
    <t>KARANGAMPEL - MIJEN</t>
  </si>
  <si>
    <t>KEDUNGDOWO - GARUNG KIDUL</t>
  </si>
  <si>
    <t>KEDUNGDOWO - KUDUS PERMAI</t>
  </si>
  <si>
    <t>KEDUNGDOWO - LINGKAR SELATAN</t>
  </si>
  <si>
    <t>LINGKAR SELATAN - KARANGTURI</t>
  </si>
  <si>
    <t>LINGKAR SELATAN - SETROKALANGAN</t>
  </si>
  <si>
    <t>MIJEN - DUKUH KLISAT</t>
  </si>
  <si>
    <t>MIJEN - GETASSRABI</t>
  </si>
  <si>
    <t>MIJEN - KLUMPIT</t>
  </si>
  <si>
    <t>MIJEN - LINGKAR SELATAN</t>
  </si>
  <si>
    <t>PAPRINGAN - BATAS JEPARA</t>
  </si>
  <si>
    <t>PAPRINGAN - GETASSRABI</t>
  </si>
  <si>
    <t>PRAMBATAN - GRIBIG</t>
  </si>
  <si>
    <t>PRAMBATAN KIDUL - GANESHA</t>
  </si>
  <si>
    <t>PRAMBATAN LOR - PURWOSARI 1</t>
  </si>
  <si>
    <t>SIDOREKSO - BLIMBING KIDUL</t>
  </si>
  <si>
    <t>SIDOREKSO - GAMONG</t>
  </si>
  <si>
    <t>SIDOREKSO - KEDUNGDOWO</t>
  </si>
  <si>
    <t>TERSONO - GRIBIG</t>
  </si>
  <si>
    <t>WINONG - GETASSRABI</t>
  </si>
  <si>
    <t>WINONG - PAPRINGAN</t>
  </si>
  <si>
    <t>PRAMBATAN LOR - PURWOSARI 2</t>
  </si>
  <si>
    <t>PAPRINGAN - SIDOREKSO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</si>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</sst>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0_);_(* \(#,##0.000\);_(* &quot;-&quot;_);_(@_)"/>
    <numFmt numFmtId="167" formatCode="_(* #,##0.0_);_(* \(#,##0.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9" xfId="1" applyNumberFormat="1" applyFont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164" fontId="4" fillId="0" borderId="30" xfId="1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64" fontId="4" fillId="0" borderId="33" xfId="1" applyNumberFormat="1" applyFont="1" applyBorder="1" applyAlignment="1">
      <alignment vertical="center"/>
    </xf>
    <xf numFmtId="165" fontId="4" fillId="0" borderId="33" xfId="1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66" fontId="4" fillId="0" borderId="38" xfId="1" applyNumberFormat="1" applyFont="1" applyBorder="1" applyAlignment="1">
      <alignment vertical="center"/>
    </xf>
    <xf numFmtId="166" fontId="4" fillId="0" borderId="39" xfId="1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64" fontId="4" fillId="0" borderId="43" xfId="1" applyNumberFormat="1" applyFont="1" applyBorder="1" applyAlignment="1">
      <alignment vertical="center"/>
    </xf>
    <xf numFmtId="167" fontId="4" fillId="2" borderId="44" xfId="1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64" fontId="4" fillId="2" borderId="29" xfId="1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164" fontId="4" fillId="0" borderId="50" xfId="1" applyNumberFormat="1" applyFont="1" applyBorder="1" applyAlignment="1">
      <alignment vertical="center"/>
    </xf>
    <xf numFmtId="164" fontId="4" fillId="2" borderId="50" xfId="1" applyNumberFormat="1" applyFont="1" applyFill="1" applyBorder="1" applyAlignment="1">
      <alignment vertical="center"/>
    </xf>
    <xf numFmtId="164" fontId="4" fillId="0" borderId="51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CE76-311D-4D5D-9CA5-3C46E2212A23}">
  <dimension ref="A1:F46"/>
  <sheetViews>
    <sheetView tabSelected="1" workbookViewId="0">
      <selection activeCell="I26" sqref="I26"/>
    </sheetView>
  </sheetViews>
  <sheetFormatPr defaultRowHeight="15" x14ac:dyDescent="0.25"/>
  <cols>
    <col min="1" max="1" width="5.7109375" customWidth="1"/>
    <col min="2" max="2" width="30.140625" customWidth="1"/>
    <col min="3" max="3" width="8.140625" customWidth="1"/>
    <col min="4" max="5" width="14.7109375" customWidth="1"/>
    <col min="6" max="6" width="16.28515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1" t="s">
        <v>1</v>
      </c>
      <c r="B2" s="2"/>
      <c r="C2" s="2"/>
      <c r="D2" s="2"/>
      <c r="E2" s="2"/>
      <c r="F2" s="3"/>
    </row>
    <row r="3" spans="1:6" x14ac:dyDescent="0.25">
      <c r="A3" s="1"/>
      <c r="B3" s="3"/>
      <c r="C3" s="3"/>
      <c r="D3" s="3"/>
      <c r="E3" s="3"/>
      <c r="F3" s="3"/>
    </row>
    <row r="4" spans="1:6" ht="15.75" thickBot="1" x14ac:dyDescent="0.3">
      <c r="A4" s="4"/>
      <c r="B4" s="4"/>
      <c r="C4" s="4"/>
      <c r="D4" s="4"/>
      <c r="E4" s="4"/>
      <c r="F4" s="4"/>
    </row>
    <row r="5" spans="1:6" ht="15.75" thickTop="1" x14ac:dyDescent="0.25">
      <c r="A5" s="5" t="s">
        <v>2</v>
      </c>
      <c r="B5" s="6" t="s">
        <v>3</v>
      </c>
      <c r="C5" s="7"/>
      <c r="D5" s="8" t="s">
        <v>4</v>
      </c>
      <c r="E5" s="9"/>
      <c r="F5" s="10"/>
    </row>
    <row r="6" spans="1:6" x14ac:dyDescent="0.25">
      <c r="A6" s="11"/>
      <c r="B6" s="12"/>
      <c r="C6" s="13"/>
      <c r="D6" s="14" t="s">
        <v>5</v>
      </c>
      <c r="E6" s="14" t="s">
        <v>6</v>
      </c>
      <c r="F6" s="15" t="s">
        <v>7</v>
      </c>
    </row>
    <row r="7" spans="1:6" x14ac:dyDescent="0.25">
      <c r="A7" s="16"/>
      <c r="B7" s="17"/>
      <c r="C7" s="18"/>
      <c r="D7" s="14" t="s">
        <v>8</v>
      </c>
      <c r="E7" s="14" t="s">
        <v>8</v>
      </c>
      <c r="F7" s="19" t="s">
        <v>9</v>
      </c>
    </row>
    <row r="8" spans="1:6" x14ac:dyDescent="0.25">
      <c r="A8" s="20">
        <v>1</v>
      </c>
      <c r="B8" s="21">
        <v>2</v>
      </c>
      <c r="C8" s="22"/>
      <c r="D8" s="23">
        <v>3</v>
      </c>
      <c r="E8" s="23">
        <v>4</v>
      </c>
      <c r="F8" s="24">
        <v>5</v>
      </c>
    </row>
    <row r="9" spans="1:6" x14ac:dyDescent="0.25">
      <c r="A9" s="25"/>
      <c r="B9" s="26"/>
      <c r="C9" s="27"/>
      <c r="D9" s="28"/>
      <c r="E9" s="28"/>
      <c r="F9" s="29"/>
    </row>
    <row r="10" spans="1:6" x14ac:dyDescent="0.25">
      <c r="A10" s="30">
        <v>1</v>
      </c>
      <c r="B10" s="31" t="s">
        <v>10</v>
      </c>
      <c r="C10" s="32"/>
      <c r="D10" s="33">
        <v>563</v>
      </c>
      <c r="E10" s="34">
        <v>3</v>
      </c>
      <c r="F10" s="35">
        <f t="shared" ref="F10:F39" si="0">D10*E10</f>
        <v>1689</v>
      </c>
    </row>
    <row r="11" spans="1:6" x14ac:dyDescent="0.25">
      <c r="A11" s="30">
        <f>A10+1</f>
        <v>2</v>
      </c>
      <c r="B11" s="31" t="s">
        <v>11</v>
      </c>
      <c r="C11" s="32"/>
      <c r="D11" s="33">
        <v>2114</v>
      </c>
      <c r="E11" s="34">
        <v>3.5</v>
      </c>
      <c r="F11" s="35">
        <f t="shared" si="0"/>
        <v>7399</v>
      </c>
    </row>
    <row r="12" spans="1:6" x14ac:dyDescent="0.25">
      <c r="A12" s="30">
        <f>A11+1</f>
        <v>3</v>
      </c>
      <c r="B12" s="31" t="s">
        <v>12</v>
      </c>
      <c r="C12" s="32"/>
      <c r="D12" s="33">
        <v>4258</v>
      </c>
      <c r="E12" s="34">
        <v>3.8</v>
      </c>
      <c r="F12" s="35">
        <f t="shared" si="0"/>
        <v>16180.4</v>
      </c>
    </row>
    <row r="13" spans="1:6" x14ac:dyDescent="0.25">
      <c r="A13" s="30">
        <f>A12+1</f>
        <v>4</v>
      </c>
      <c r="B13" s="31" t="s">
        <v>13</v>
      </c>
      <c r="C13" s="32"/>
      <c r="D13" s="33">
        <v>216</v>
      </c>
      <c r="E13" s="34">
        <v>3</v>
      </c>
      <c r="F13" s="35">
        <f t="shared" si="0"/>
        <v>648</v>
      </c>
    </row>
    <row r="14" spans="1:6" x14ac:dyDescent="0.25">
      <c r="A14" s="30">
        <f t="shared" ref="A14:A39" si="1">1+A13</f>
        <v>5</v>
      </c>
      <c r="B14" s="31" t="s">
        <v>14</v>
      </c>
      <c r="C14" s="32"/>
      <c r="D14" s="33">
        <v>1458</v>
      </c>
      <c r="E14" s="34">
        <v>3</v>
      </c>
      <c r="F14" s="35">
        <f t="shared" si="0"/>
        <v>4374</v>
      </c>
    </row>
    <row r="15" spans="1:6" x14ac:dyDescent="0.25">
      <c r="A15" s="30">
        <f t="shared" si="1"/>
        <v>6</v>
      </c>
      <c r="B15" s="31" t="s">
        <v>15</v>
      </c>
      <c r="C15" s="32"/>
      <c r="D15" s="33">
        <v>3796</v>
      </c>
      <c r="E15" s="34">
        <v>4</v>
      </c>
      <c r="F15" s="35">
        <f t="shared" si="0"/>
        <v>15184</v>
      </c>
    </row>
    <row r="16" spans="1:6" x14ac:dyDescent="0.25">
      <c r="A16" s="30">
        <f t="shared" si="1"/>
        <v>7</v>
      </c>
      <c r="B16" s="31" t="s">
        <v>16</v>
      </c>
      <c r="C16" s="32"/>
      <c r="D16" s="33">
        <v>1487</v>
      </c>
      <c r="E16" s="34">
        <v>3.5</v>
      </c>
      <c r="F16" s="35">
        <f t="shared" si="0"/>
        <v>5204.5</v>
      </c>
    </row>
    <row r="17" spans="1:6" x14ac:dyDescent="0.25">
      <c r="A17" s="30">
        <f t="shared" si="1"/>
        <v>8</v>
      </c>
      <c r="B17" s="31" t="s">
        <v>17</v>
      </c>
      <c r="C17" s="32"/>
      <c r="D17" s="33">
        <v>1199</v>
      </c>
      <c r="E17" s="34">
        <v>3</v>
      </c>
      <c r="F17" s="35">
        <f t="shared" si="0"/>
        <v>3597</v>
      </c>
    </row>
    <row r="18" spans="1:6" x14ac:dyDescent="0.25">
      <c r="A18" s="30">
        <f t="shared" si="1"/>
        <v>9</v>
      </c>
      <c r="B18" s="31" t="s">
        <v>18</v>
      </c>
      <c r="C18" s="32"/>
      <c r="D18" s="33">
        <v>1855</v>
      </c>
      <c r="E18" s="34">
        <v>3</v>
      </c>
      <c r="F18" s="35">
        <f t="shared" si="0"/>
        <v>5565</v>
      </c>
    </row>
    <row r="19" spans="1:6" x14ac:dyDescent="0.25">
      <c r="A19" s="30">
        <f t="shared" si="1"/>
        <v>10</v>
      </c>
      <c r="B19" s="31" t="s">
        <v>19</v>
      </c>
      <c r="C19" s="32"/>
      <c r="D19" s="33">
        <v>1604</v>
      </c>
      <c r="E19" s="34">
        <v>3</v>
      </c>
      <c r="F19" s="35">
        <f t="shared" si="0"/>
        <v>4812</v>
      </c>
    </row>
    <row r="20" spans="1:6" x14ac:dyDescent="0.25">
      <c r="A20" s="30">
        <f t="shared" si="1"/>
        <v>11</v>
      </c>
      <c r="B20" s="31" t="s">
        <v>20</v>
      </c>
      <c r="C20" s="32"/>
      <c r="D20" s="33">
        <v>1543</v>
      </c>
      <c r="E20" s="34">
        <v>4</v>
      </c>
      <c r="F20" s="35">
        <f t="shared" si="0"/>
        <v>6172</v>
      </c>
    </row>
    <row r="21" spans="1:6" x14ac:dyDescent="0.25">
      <c r="A21" s="30">
        <f t="shared" si="1"/>
        <v>12</v>
      </c>
      <c r="B21" s="31" t="s">
        <v>21</v>
      </c>
      <c r="C21" s="32"/>
      <c r="D21" s="33">
        <v>1128</v>
      </c>
      <c r="E21" s="34">
        <v>3</v>
      </c>
      <c r="F21" s="35">
        <f t="shared" si="0"/>
        <v>3384</v>
      </c>
    </row>
    <row r="22" spans="1:6" x14ac:dyDescent="0.25">
      <c r="A22" s="30">
        <f t="shared" si="1"/>
        <v>13</v>
      </c>
      <c r="B22" s="31" t="s">
        <v>22</v>
      </c>
      <c r="C22" s="32"/>
      <c r="D22" s="33">
        <v>960</v>
      </c>
      <c r="E22" s="34">
        <v>3</v>
      </c>
      <c r="F22" s="35">
        <f t="shared" si="0"/>
        <v>2880</v>
      </c>
    </row>
    <row r="23" spans="1:6" x14ac:dyDescent="0.25">
      <c r="A23" s="30">
        <f t="shared" si="1"/>
        <v>14</v>
      </c>
      <c r="B23" s="31" t="s">
        <v>23</v>
      </c>
      <c r="C23" s="32"/>
      <c r="D23" s="33">
        <v>1267</v>
      </c>
      <c r="E23" s="34">
        <v>3.5</v>
      </c>
      <c r="F23" s="35">
        <f t="shared" si="0"/>
        <v>4434.5</v>
      </c>
    </row>
    <row r="24" spans="1:6" x14ac:dyDescent="0.25">
      <c r="A24" s="30">
        <f t="shared" si="1"/>
        <v>15</v>
      </c>
      <c r="B24" s="31" t="s">
        <v>24</v>
      </c>
      <c r="C24" s="32"/>
      <c r="D24" s="33">
        <v>2012</v>
      </c>
      <c r="E24" s="34">
        <v>3.7</v>
      </c>
      <c r="F24" s="35">
        <f t="shared" si="0"/>
        <v>7444.4000000000005</v>
      </c>
    </row>
    <row r="25" spans="1:6" x14ac:dyDescent="0.25">
      <c r="A25" s="30">
        <f t="shared" si="1"/>
        <v>16</v>
      </c>
      <c r="B25" s="36" t="s">
        <v>25</v>
      </c>
      <c r="C25" s="37"/>
      <c r="D25" s="38">
        <v>4386</v>
      </c>
      <c r="E25" s="39">
        <v>7</v>
      </c>
      <c r="F25" s="35">
        <f t="shared" si="0"/>
        <v>30702</v>
      </c>
    </row>
    <row r="26" spans="1:6" x14ac:dyDescent="0.25">
      <c r="A26" s="30">
        <f t="shared" si="1"/>
        <v>17</v>
      </c>
      <c r="B26" s="36" t="s">
        <v>26</v>
      </c>
      <c r="C26" s="37"/>
      <c r="D26" s="38">
        <v>1341</v>
      </c>
      <c r="E26" s="39">
        <v>4</v>
      </c>
      <c r="F26" s="35">
        <f t="shared" si="0"/>
        <v>5364</v>
      </c>
    </row>
    <row r="27" spans="1:6" x14ac:dyDescent="0.25">
      <c r="A27" s="30">
        <f t="shared" si="1"/>
        <v>18</v>
      </c>
      <c r="B27" s="36" t="s">
        <v>27</v>
      </c>
      <c r="C27" s="37"/>
      <c r="D27" s="38">
        <v>2778</v>
      </c>
      <c r="E27" s="39">
        <v>4.5</v>
      </c>
      <c r="F27" s="35">
        <f t="shared" si="0"/>
        <v>12501</v>
      </c>
    </row>
    <row r="28" spans="1:6" x14ac:dyDescent="0.25">
      <c r="A28" s="30">
        <f t="shared" si="1"/>
        <v>19</v>
      </c>
      <c r="B28" s="36" t="s">
        <v>28</v>
      </c>
      <c r="C28" s="37"/>
      <c r="D28" s="38">
        <v>2672</v>
      </c>
      <c r="E28" s="39">
        <v>4</v>
      </c>
      <c r="F28" s="35">
        <f t="shared" si="0"/>
        <v>10688</v>
      </c>
    </row>
    <row r="29" spans="1:6" x14ac:dyDescent="0.25">
      <c r="A29" s="30">
        <f t="shared" si="1"/>
        <v>20</v>
      </c>
      <c r="B29" s="36" t="s">
        <v>29</v>
      </c>
      <c r="C29" s="37"/>
      <c r="D29" s="38">
        <v>1633</v>
      </c>
      <c r="E29" s="39">
        <v>4</v>
      </c>
      <c r="F29" s="35">
        <f t="shared" si="0"/>
        <v>6532</v>
      </c>
    </row>
    <row r="30" spans="1:6" x14ac:dyDescent="0.25">
      <c r="A30" s="30">
        <f t="shared" si="1"/>
        <v>21</v>
      </c>
      <c r="B30" s="36" t="s">
        <v>30</v>
      </c>
      <c r="C30" s="37"/>
      <c r="D30" s="39">
        <v>812.7</v>
      </c>
      <c r="E30" s="39">
        <v>3.2</v>
      </c>
      <c r="F30" s="35">
        <f t="shared" si="0"/>
        <v>2600.6400000000003</v>
      </c>
    </row>
    <row r="31" spans="1:6" x14ac:dyDescent="0.25">
      <c r="A31" s="30">
        <f t="shared" si="1"/>
        <v>22</v>
      </c>
      <c r="B31" s="40" t="s">
        <v>31</v>
      </c>
      <c r="C31" s="41"/>
      <c r="D31" s="42">
        <v>1752</v>
      </c>
      <c r="E31" s="43">
        <v>3.5</v>
      </c>
      <c r="F31" s="44">
        <f t="shared" si="0"/>
        <v>6132</v>
      </c>
    </row>
    <row r="32" spans="1:6" x14ac:dyDescent="0.25">
      <c r="A32" s="30">
        <f t="shared" si="1"/>
        <v>23</v>
      </c>
      <c r="B32" s="36" t="s">
        <v>32</v>
      </c>
      <c r="C32" s="37"/>
      <c r="D32" s="39">
        <v>558.70000000000005</v>
      </c>
      <c r="E32" s="39">
        <v>3</v>
      </c>
      <c r="F32" s="35">
        <f t="shared" si="0"/>
        <v>1676.1000000000001</v>
      </c>
    </row>
    <row r="33" spans="1:6" x14ac:dyDescent="0.25">
      <c r="A33" s="30">
        <f t="shared" si="1"/>
        <v>24</v>
      </c>
      <c r="B33" s="36" t="s">
        <v>33</v>
      </c>
      <c r="C33" s="37"/>
      <c r="D33" s="38">
        <v>2700</v>
      </c>
      <c r="E33" s="39">
        <v>3</v>
      </c>
      <c r="F33" s="35">
        <f t="shared" si="0"/>
        <v>8100</v>
      </c>
    </row>
    <row r="34" spans="1:6" x14ac:dyDescent="0.25">
      <c r="A34" s="30">
        <f t="shared" si="1"/>
        <v>25</v>
      </c>
      <c r="B34" s="36" t="s">
        <v>34</v>
      </c>
      <c r="C34" s="37"/>
      <c r="D34" s="38">
        <v>6129</v>
      </c>
      <c r="E34" s="39">
        <v>4</v>
      </c>
      <c r="F34" s="35">
        <f t="shared" si="0"/>
        <v>24516</v>
      </c>
    </row>
    <row r="35" spans="1:6" x14ac:dyDescent="0.25">
      <c r="A35" s="30">
        <f t="shared" si="1"/>
        <v>26</v>
      </c>
      <c r="B35" s="36" t="s">
        <v>35</v>
      </c>
      <c r="C35" s="37"/>
      <c r="D35" s="38">
        <v>1282</v>
      </c>
      <c r="E35" s="39">
        <v>3.5</v>
      </c>
      <c r="F35" s="35">
        <f t="shared" si="0"/>
        <v>4487</v>
      </c>
    </row>
    <row r="36" spans="1:6" x14ac:dyDescent="0.25">
      <c r="A36" s="30">
        <f t="shared" si="1"/>
        <v>27</v>
      </c>
      <c r="B36" s="36" t="s">
        <v>36</v>
      </c>
      <c r="C36" s="37"/>
      <c r="D36" s="38">
        <v>1802</v>
      </c>
      <c r="E36" s="39">
        <v>3.5</v>
      </c>
      <c r="F36" s="35">
        <f t="shared" si="0"/>
        <v>6307</v>
      </c>
    </row>
    <row r="37" spans="1:6" x14ac:dyDescent="0.25">
      <c r="A37" s="30">
        <f t="shared" si="1"/>
        <v>28</v>
      </c>
      <c r="B37" s="36" t="s">
        <v>37</v>
      </c>
      <c r="C37" s="37"/>
      <c r="D37" s="38">
        <v>1320</v>
      </c>
      <c r="E37" s="39">
        <v>3</v>
      </c>
      <c r="F37" s="35">
        <f t="shared" si="0"/>
        <v>3960</v>
      </c>
    </row>
    <row r="38" spans="1:6" x14ac:dyDescent="0.25">
      <c r="A38" s="30">
        <f t="shared" si="1"/>
        <v>29</v>
      </c>
      <c r="B38" s="36" t="s">
        <v>38</v>
      </c>
      <c r="C38" s="37"/>
      <c r="D38" s="38">
        <v>1200</v>
      </c>
      <c r="E38" s="39">
        <v>3</v>
      </c>
      <c r="F38" s="35">
        <f t="shared" si="0"/>
        <v>3600</v>
      </c>
    </row>
    <row r="39" spans="1:6" x14ac:dyDescent="0.25">
      <c r="A39" s="30">
        <f t="shared" si="1"/>
        <v>30</v>
      </c>
      <c r="B39" s="36" t="s">
        <v>39</v>
      </c>
      <c r="C39" s="37"/>
      <c r="D39" s="38">
        <v>700</v>
      </c>
      <c r="E39" s="39">
        <v>3</v>
      </c>
      <c r="F39" s="35">
        <f t="shared" si="0"/>
        <v>2100</v>
      </c>
    </row>
    <row r="40" spans="1:6" ht="15.75" thickBot="1" x14ac:dyDescent="0.3">
      <c r="A40" s="45"/>
      <c r="B40" s="46"/>
      <c r="C40" s="47"/>
      <c r="D40" s="48"/>
      <c r="E40" s="48"/>
      <c r="F40" s="49"/>
    </row>
    <row r="41" spans="1:6" x14ac:dyDescent="0.25">
      <c r="A41" s="50"/>
      <c r="B41" s="51"/>
      <c r="C41" s="52">
        <f>C42+1</f>
        <v>2016</v>
      </c>
      <c r="D41" s="53">
        <f>SUM(D10:D39)</f>
        <v>56526.399999999994</v>
      </c>
      <c r="E41" s="54"/>
      <c r="F41" s="53">
        <f>SUM(F10:F39)</f>
        <v>218233.54</v>
      </c>
    </row>
    <row r="42" spans="1:6" x14ac:dyDescent="0.25">
      <c r="A42" s="55"/>
      <c r="B42" s="56" t="s">
        <v>40</v>
      </c>
      <c r="C42" s="57">
        <f>C43+1</f>
        <v>2015</v>
      </c>
      <c r="D42" s="33">
        <v>56527</v>
      </c>
      <c r="E42" s="58"/>
      <c r="F42" s="35">
        <v>218234</v>
      </c>
    </row>
    <row r="43" spans="1:6" ht="15.75" thickBot="1" x14ac:dyDescent="0.3">
      <c r="A43" s="59"/>
      <c r="B43" s="60"/>
      <c r="C43" s="61">
        <v>2014</v>
      </c>
      <c r="D43" s="62">
        <v>63650</v>
      </c>
      <c r="E43" s="63"/>
      <c r="F43" s="64">
        <v>260200</v>
      </c>
    </row>
    <row r="44" spans="1:6" ht="15.75" thickTop="1" x14ac:dyDescent="0.25">
      <c r="A44" s="4"/>
      <c r="B44" s="4"/>
      <c r="C44" s="65"/>
      <c r="D44" s="4"/>
      <c r="E44" s="4"/>
      <c r="F44" s="4"/>
    </row>
    <row r="45" spans="1:6" x14ac:dyDescent="0.25">
      <c r="A45" s="66" t="s">
        <v>41</v>
      </c>
      <c r="B45" s="4"/>
      <c r="C45" s="4"/>
      <c r="D45" s="4"/>
      <c r="E45" s="4"/>
      <c r="F45" s="4"/>
    </row>
    <row r="46" spans="1:6" x14ac:dyDescent="0.25">
      <c r="A46" s="67"/>
      <c r="B46" s="67"/>
      <c r="C46" s="67"/>
      <c r="D46" s="67"/>
      <c r="E46" s="67"/>
      <c r="F46" s="67"/>
    </row>
  </sheetData>
  <mergeCells count="3">
    <mergeCell ref="A5:A6"/>
    <mergeCell ref="B5:C6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2018-10-19T01:42:06Z</dcterms:created>
  <dcterms:modified xsi:type="dcterms:W3CDTF">2018-10-19T02:00:39Z</dcterms:modified>
</cp:coreProperties>
</file>