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4" i="1"/>
  <c r="H44" i="1"/>
  <c r="E44" i="1"/>
  <c r="K43" i="1"/>
  <c r="H43" i="1"/>
  <c r="E43" i="1"/>
  <c r="K42" i="1"/>
  <c r="H42" i="1"/>
  <c r="E42" i="1"/>
  <c r="G41" i="1"/>
  <c r="F41" i="1"/>
  <c r="D41" i="1"/>
  <c r="C41" i="1"/>
  <c r="J40" i="1"/>
  <c r="I40" i="1"/>
  <c r="H40" i="1"/>
  <c r="E40" i="1"/>
  <c r="K40" i="1" s="1"/>
  <c r="B40" i="1"/>
  <c r="J39" i="1"/>
  <c r="I39" i="1"/>
  <c r="H39" i="1"/>
  <c r="E39" i="1"/>
  <c r="K39" i="1" s="1"/>
  <c r="B39" i="1"/>
  <c r="J38" i="1"/>
  <c r="I38" i="1"/>
  <c r="H38" i="1"/>
  <c r="E38" i="1"/>
  <c r="K38" i="1" s="1"/>
  <c r="B38" i="1"/>
  <c r="J37" i="1"/>
  <c r="I37" i="1"/>
  <c r="H37" i="1"/>
  <c r="E37" i="1"/>
  <c r="K37" i="1" s="1"/>
  <c r="B37" i="1"/>
  <c r="J36" i="1"/>
  <c r="I36" i="1"/>
  <c r="H36" i="1"/>
  <c r="E36" i="1"/>
  <c r="K36" i="1" s="1"/>
  <c r="B36" i="1"/>
  <c r="K35" i="1"/>
  <c r="J35" i="1"/>
  <c r="I35" i="1"/>
  <c r="H35" i="1"/>
  <c r="B35" i="1"/>
  <c r="J34" i="1"/>
  <c r="I34" i="1"/>
  <c r="H34" i="1"/>
  <c r="E34" i="1"/>
  <c r="K34" i="1" s="1"/>
  <c r="B34" i="1"/>
  <c r="J33" i="1"/>
  <c r="I33" i="1"/>
  <c r="H33" i="1"/>
  <c r="E33" i="1"/>
  <c r="K33" i="1" s="1"/>
  <c r="B33" i="1"/>
  <c r="J32" i="1"/>
  <c r="I32" i="1"/>
  <c r="H32" i="1"/>
  <c r="H41" i="1" s="1"/>
  <c r="E32" i="1"/>
  <c r="K32" i="1" s="1"/>
  <c r="B32" i="1"/>
  <c r="J31" i="1"/>
  <c r="J41" i="1" s="1"/>
  <c r="I31" i="1"/>
  <c r="I41" i="1" s="1"/>
  <c r="H31" i="1"/>
  <c r="E31" i="1"/>
  <c r="E41" i="1" s="1"/>
  <c r="B31" i="1"/>
  <c r="G30" i="1"/>
  <c r="G45" i="1" s="1"/>
  <c r="F30" i="1"/>
  <c r="D30" i="1"/>
  <c r="D45" i="1" s="1"/>
  <c r="C30" i="1"/>
  <c r="C45" i="1" s="1"/>
  <c r="J28" i="1"/>
  <c r="I28" i="1"/>
  <c r="H28" i="1"/>
  <c r="E28" i="1"/>
  <c r="K28" i="1" s="1"/>
  <c r="B28" i="1"/>
  <c r="J27" i="1"/>
  <c r="I27" i="1"/>
  <c r="H27" i="1"/>
  <c r="E27" i="1"/>
  <c r="K27" i="1" s="1"/>
  <c r="B27" i="1"/>
  <c r="J26" i="1"/>
  <c r="I26" i="1"/>
  <c r="H26" i="1"/>
  <c r="E26" i="1"/>
  <c r="K26" i="1" s="1"/>
  <c r="B26" i="1"/>
  <c r="J25" i="1"/>
  <c r="I25" i="1"/>
  <c r="H25" i="1"/>
  <c r="E25" i="1"/>
  <c r="K25" i="1" s="1"/>
  <c r="B25" i="1"/>
  <c r="J24" i="1"/>
  <c r="I24" i="1"/>
  <c r="H24" i="1"/>
  <c r="E24" i="1"/>
  <c r="K24" i="1" s="1"/>
  <c r="B24" i="1"/>
  <c r="J23" i="1"/>
  <c r="I23" i="1"/>
  <c r="H23" i="1"/>
  <c r="E23" i="1"/>
  <c r="K23" i="1" s="1"/>
  <c r="B23" i="1"/>
  <c r="J22" i="1"/>
  <c r="I22" i="1"/>
  <c r="H22" i="1"/>
  <c r="E22" i="1"/>
  <c r="K22" i="1" s="1"/>
  <c r="B22" i="1"/>
  <c r="J21" i="1"/>
  <c r="I21" i="1"/>
  <c r="H21" i="1"/>
  <c r="E21" i="1"/>
  <c r="K21" i="1" s="1"/>
  <c r="B21" i="1"/>
  <c r="J20" i="1"/>
  <c r="I20" i="1"/>
  <c r="H20" i="1"/>
  <c r="E20" i="1"/>
  <c r="K20" i="1" s="1"/>
  <c r="B20" i="1"/>
  <c r="J19" i="1"/>
  <c r="I19" i="1"/>
  <c r="H19" i="1"/>
  <c r="E19" i="1"/>
  <c r="K19" i="1" s="1"/>
  <c r="B19" i="1"/>
  <c r="J18" i="1"/>
  <c r="I18" i="1"/>
  <c r="H18" i="1"/>
  <c r="E18" i="1"/>
  <c r="K18" i="1" s="1"/>
  <c r="B18" i="1"/>
  <c r="J17" i="1"/>
  <c r="I17" i="1"/>
  <c r="H17" i="1"/>
  <c r="E17" i="1"/>
  <c r="K17" i="1" s="1"/>
  <c r="B17" i="1"/>
  <c r="J16" i="1"/>
  <c r="I16" i="1"/>
  <c r="H16" i="1"/>
  <c r="E16" i="1"/>
  <c r="K16" i="1" s="1"/>
  <c r="B16" i="1"/>
  <c r="J15" i="1"/>
  <c r="I15" i="1"/>
  <c r="H15" i="1"/>
  <c r="E15" i="1"/>
  <c r="K15" i="1" s="1"/>
  <c r="B15" i="1"/>
  <c r="J14" i="1"/>
  <c r="I14" i="1"/>
  <c r="H14" i="1"/>
  <c r="E14" i="1"/>
  <c r="K14" i="1" s="1"/>
  <c r="B14" i="1"/>
  <c r="J13" i="1"/>
  <c r="I13" i="1"/>
  <c r="H13" i="1"/>
  <c r="E13" i="1"/>
  <c r="K13" i="1" s="1"/>
  <c r="B13" i="1"/>
  <c r="J12" i="1"/>
  <c r="I12" i="1"/>
  <c r="H12" i="1"/>
  <c r="E12" i="1"/>
  <c r="K12" i="1" s="1"/>
  <c r="B12" i="1"/>
  <c r="J11" i="1"/>
  <c r="I11" i="1"/>
  <c r="H11" i="1"/>
  <c r="E11" i="1"/>
  <c r="E30" i="1" s="1"/>
  <c r="B11" i="1"/>
  <c r="J10" i="1"/>
  <c r="J30" i="1" s="1"/>
  <c r="I10" i="1"/>
  <c r="I30" i="1" s="1"/>
  <c r="I45" i="1" s="1"/>
  <c r="H10" i="1"/>
  <c r="H30" i="1" s="1"/>
  <c r="H45" i="1" s="1"/>
  <c r="E10" i="1"/>
  <c r="K10" i="1" s="1"/>
  <c r="B10" i="1"/>
  <c r="F5" i="1"/>
  <c r="E5" i="1"/>
  <c r="F4" i="1"/>
  <c r="E4" i="1"/>
  <c r="J45" i="1" l="1"/>
  <c r="E45" i="1"/>
  <c r="K11" i="1"/>
  <c r="K30" i="1" s="1"/>
  <c r="K45" i="1" s="1"/>
  <c r="K46" i="1" s="1"/>
  <c r="K31" i="1"/>
  <c r="K41" i="1" s="1"/>
</calcChain>
</file>

<file path=xl/comments1.xml><?xml version="1.0" encoding="utf-8"?>
<comments xmlns="http://schemas.openxmlformats.org/spreadsheetml/2006/main">
  <authors>
    <author>USER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1</t>
        </r>
      </text>
    </comment>
  </commentList>
</comments>
</file>

<file path=xl/sharedStrings.xml><?xml version="1.0" encoding="utf-8"?>
<sst xmlns="http://schemas.openxmlformats.org/spreadsheetml/2006/main" count="24" uniqueCount="18">
  <si>
    <t>TABEL 76</t>
  </si>
  <si>
    <t>JUMLAH TENAGA GIZI DI FASILITAS KESEHATAN</t>
  </si>
  <si>
    <t>NO</t>
  </si>
  <si>
    <t>UNIT KERJA</t>
  </si>
  <si>
    <t>NUTRISIONIS</t>
  </si>
  <si>
    <t>DIETISIEN</t>
  </si>
  <si>
    <t>TOTAL</t>
  </si>
  <si>
    <t>L</t>
  </si>
  <si>
    <t>P</t>
  </si>
  <si>
    <t>L+P</t>
  </si>
  <si>
    <t>SUB JUMLAH I (PUSKESMAS)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</si>
  <si>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</si>
  <si>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</si>
  <si>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</si>
  <si>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</si>
  <si>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</si>
  <si>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</si>
  <si>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Sumber:Dinas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</si>
</sst>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7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9" xfId="2" applyNumberFormat="1" applyFont="1" applyFill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3">
    <cellStyle name="Comma 10" xfId="1"/>
    <cellStyle name="Comma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2962275" y="9163050"/>
          <a:ext cx="0" cy="0"/>
          <a:chOff x="175" y="611"/>
          <a:chExt cx="8" cy="4"/>
        </a:xfrm>
      </xdr:grpSpPr>
      <xdr:sp macro="" textlink="">
        <xdr:nvSpPr>
          <xdr:cNvPr id="9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11" name="Group 4"/>
        <xdr:cNvGrpSpPr>
          <a:grpSpLocks/>
        </xdr:cNvGrpSpPr>
      </xdr:nvGrpSpPr>
      <xdr:grpSpPr bwMode="auto">
        <a:xfrm>
          <a:off x="2962275" y="9163050"/>
          <a:ext cx="0" cy="0"/>
          <a:chOff x="175" y="611"/>
          <a:chExt cx="8" cy="4"/>
        </a:xfrm>
      </xdr:grpSpPr>
      <xdr:sp macro="" textlink="">
        <xdr:nvSpPr>
          <xdr:cNvPr id="12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0">
          <cell r="B10" t="str">
            <v>KALIWUNGU</v>
          </cell>
        </row>
        <row r="11">
          <cell r="B11" t="str">
            <v>SIDOREKSO</v>
          </cell>
        </row>
        <row r="12">
          <cell r="B12" t="str">
            <v>WERGU WETAN</v>
          </cell>
        </row>
        <row r="13">
          <cell r="B13" t="str">
            <v>PURWOSARI</v>
          </cell>
        </row>
        <row r="14">
          <cell r="B14" t="str">
            <v>RENDENG</v>
          </cell>
        </row>
        <row r="15">
          <cell r="B15" t="str">
            <v>JATI</v>
          </cell>
        </row>
        <row r="16">
          <cell r="B16" t="str">
            <v>NGEMBAL KULON</v>
          </cell>
        </row>
        <row r="17">
          <cell r="B17" t="str">
            <v>UNDAAN</v>
          </cell>
        </row>
        <row r="18">
          <cell r="B18" t="str">
            <v>NGEMPLAK</v>
          </cell>
        </row>
        <row r="19">
          <cell r="B19" t="str">
            <v>MEJOBO</v>
          </cell>
        </row>
        <row r="20">
          <cell r="B20" t="str">
            <v>JEPANG</v>
          </cell>
        </row>
        <row r="21">
          <cell r="B21" t="str">
            <v>JEKULO</v>
          </cell>
        </row>
        <row r="22">
          <cell r="B22" t="str">
            <v>TANJUNGREJO</v>
          </cell>
        </row>
        <row r="23">
          <cell r="B23" t="str">
            <v>BAE</v>
          </cell>
        </row>
        <row r="24">
          <cell r="B24" t="str">
            <v>DERSALAM</v>
          </cell>
        </row>
        <row r="25">
          <cell r="B25" t="str">
            <v>GRIBIG</v>
          </cell>
        </row>
        <row r="26">
          <cell r="B26" t="str">
            <v>GONDOSARI</v>
          </cell>
        </row>
        <row r="27">
          <cell r="B27" t="str">
            <v>DAWE</v>
          </cell>
        </row>
        <row r="28">
          <cell r="B28" t="str">
            <v>REJOSARI</v>
          </cell>
        </row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topLeftCell="A37" workbookViewId="0">
      <selection activeCell="A49" sqref="A49"/>
    </sheetView>
  </sheetViews>
  <sheetFormatPr defaultRowHeight="15" x14ac:dyDescent="0.25"/>
  <cols>
    <col min="1" max="1" width="5.7109375" customWidth="1"/>
    <col min="2" max="2" width="38.7109375" customWidth="1"/>
    <col min="3" max="11" width="15.7109375" customWidth="1"/>
  </cols>
  <sheetData>
    <row r="1" spans="1:1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3"/>
      <c r="B4" s="3"/>
      <c r="C4" s="3"/>
      <c r="D4" s="3"/>
      <c r="E4" s="5" t="str">
        <f>'[1]1'!E5</f>
        <v>KABUPATEN/KOTA</v>
      </c>
      <c r="F4" s="6" t="str">
        <f>'[1]1'!F5</f>
        <v>KUDUS</v>
      </c>
      <c r="G4" s="3"/>
      <c r="H4" s="3"/>
      <c r="I4" s="3"/>
      <c r="J4" s="3"/>
      <c r="K4" s="3"/>
    </row>
    <row r="5" spans="1:11" x14ac:dyDescent="0.25">
      <c r="A5" s="3"/>
      <c r="B5" s="7"/>
      <c r="C5" s="3"/>
      <c r="D5" s="3"/>
      <c r="E5" s="5" t="str">
        <f>'[1]1'!E6</f>
        <v xml:space="preserve">TAHUN </v>
      </c>
      <c r="F5" s="6">
        <f>'[1]1'!F6</f>
        <v>2017</v>
      </c>
      <c r="G5" s="3"/>
      <c r="H5" s="3"/>
      <c r="I5" s="3"/>
      <c r="J5" s="3"/>
      <c r="K5" s="3"/>
    </row>
    <row r="6" spans="1:1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 t="s">
        <v>2</v>
      </c>
      <c r="B7" s="9" t="s">
        <v>3</v>
      </c>
      <c r="C7" s="10" t="s">
        <v>4</v>
      </c>
      <c r="D7" s="10"/>
      <c r="E7" s="10"/>
      <c r="F7" s="10" t="s">
        <v>5</v>
      </c>
      <c r="G7" s="11"/>
      <c r="H7" s="10"/>
      <c r="I7" s="12" t="s">
        <v>6</v>
      </c>
      <c r="J7" s="12"/>
      <c r="K7" s="12"/>
    </row>
    <row r="8" spans="1:11" x14ac:dyDescent="0.25">
      <c r="A8" s="13"/>
      <c r="B8" s="13"/>
      <c r="C8" s="14" t="s">
        <v>7</v>
      </c>
      <c r="D8" s="14" t="s">
        <v>8</v>
      </c>
      <c r="E8" s="14" t="s">
        <v>9</v>
      </c>
      <c r="F8" s="14" t="s">
        <v>7</v>
      </c>
      <c r="G8" s="15" t="s">
        <v>8</v>
      </c>
      <c r="H8" s="14" t="s">
        <v>9</v>
      </c>
      <c r="I8" s="16" t="s">
        <v>7</v>
      </c>
      <c r="J8" s="16" t="s">
        <v>8</v>
      </c>
      <c r="K8" s="16" t="s">
        <v>9</v>
      </c>
    </row>
    <row r="9" spans="1:1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x14ac:dyDescent="0.25">
      <c r="A10" s="17">
        <v>1</v>
      </c>
      <c r="B10" s="18" t="str">
        <f>'[1]75'!B10</f>
        <v>KALIWUNGU</v>
      </c>
      <c r="C10" s="19"/>
      <c r="D10" s="19">
        <v>1</v>
      </c>
      <c r="E10" s="20">
        <f>SUM(C10:D10)</f>
        <v>1</v>
      </c>
      <c r="F10" s="19"/>
      <c r="G10" s="20"/>
      <c r="H10" s="20">
        <f>SUM(F10:G10)</f>
        <v>0</v>
      </c>
      <c r="I10" s="21">
        <f>C10+F10</f>
        <v>0</v>
      </c>
      <c r="J10" s="21">
        <f>D10+G10</f>
        <v>1</v>
      </c>
      <c r="K10" s="21">
        <f>E10+H10</f>
        <v>1</v>
      </c>
    </row>
    <row r="11" spans="1:11" x14ac:dyDescent="0.25">
      <c r="A11" s="17">
        <v>2</v>
      </c>
      <c r="B11" s="18" t="str">
        <f>'[1]75'!B11</f>
        <v>SIDOREKSO</v>
      </c>
      <c r="C11" s="22">
        <v>0</v>
      </c>
      <c r="D11" s="22">
        <v>1</v>
      </c>
      <c r="E11" s="23">
        <f t="shared" ref="E11:E28" si="0">SUM(C11:D11)</f>
        <v>1</v>
      </c>
      <c r="F11" s="22">
        <v>0</v>
      </c>
      <c r="G11" s="23">
        <v>0</v>
      </c>
      <c r="H11" s="23">
        <f t="shared" ref="H11:H28" si="1">SUM(F11:G11)</f>
        <v>0</v>
      </c>
      <c r="I11" s="24">
        <f t="shared" ref="I11:K28" si="2">C11+F11</f>
        <v>0</v>
      </c>
      <c r="J11" s="24">
        <f t="shared" si="2"/>
        <v>1</v>
      </c>
      <c r="K11" s="24">
        <f t="shared" si="2"/>
        <v>1</v>
      </c>
    </row>
    <row r="12" spans="1:11" x14ac:dyDescent="0.25">
      <c r="A12" s="17">
        <v>3</v>
      </c>
      <c r="B12" s="18" t="str">
        <f>'[1]75'!B12</f>
        <v>WERGU WETAN</v>
      </c>
      <c r="C12" s="22"/>
      <c r="D12" s="22">
        <v>1</v>
      </c>
      <c r="E12" s="23">
        <f t="shared" si="0"/>
        <v>1</v>
      </c>
      <c r="F12" s="22"/>
      <c r="G12" s="23"/>
      <c r="H12" s="23">
        <f t="shared" si="1"/>
        <v>0</v>
      </c>
      <c r="I12" s="24">
        <f t="shared" si="2"/>
        <v>0</v>
      </c>
      <c r="J12" s="24">
        <f t="shared" si="2"/>
        <v>1</v>
      </c>
      <c r="K12" s="24">
        <f t="shared" si="2"/>
        <v>1</v>
      </c>
    </row>
    <row r="13" spans="1:11" x14ac:dyDescent="0.25">
      <c r="A13" s="17">
        <v>4</v>
      </c>
      <c r="B13" s="18" t="str">
        <f>'[1]75'!B13</f>
        <v>PURWOSARI</v>
      </c>
      <c r="C13" s="25">
        <v>0</v>
      </c>
      <c r="D13" s="25">
        <v>1</v>
      </c>
      <c r="E13" s="23">
        <f t="shared" si="0"/>
        <v>1</v>
      </c>
      <c r="F13" s="25">
        <v>0</v>
      </c>
      <c r="G13" s="26">
        <v>0</v>
      </c>
      <c r="H13" s="23">
        <f t="shared" si="1"/>
        <v>0</v>
      </c>
      <c r="I13" s="24">
        <f t="shared" si="2"/>
        <v>0</v>
      </c>
      <c r="J13" s="24">
        <f t="shared" si="2"/>
        <v>1</v>
      </c>
      <c r="K13" s="24">
        <f t="shared" si="2"/>
        <v>1</v>
      </c>
    </row>
    <row r="14" spans="1:11" x14ac:dyDescent="0.25">
      <c r="A14" s="17">
        <v>5</v>
      </c>
      <c r="B14" s="18" t="str">
        <f>'[1]75'!B14</f>
        <v>RENDENG</v>
      </c>
      <c r="C14" s="22"/>
      <c r="D14" s="22"/>
      <c r="E14" s="23">
        <f t="shared" si="0"/>
        <v>0</v>
      </c>
      <c r="F14" s="22"/>
      <c r="G14" s="23"/>
      <c r="H14" s="23">
        <f t="shared" si="1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</row>
    <row r="15" spans="1:11" x14ac:dyDescent="0.25">
      <c r="A15" s="17">
        <v>6</v>
      </c>
      <c r="B15" s="18" t="str">
        <f>'[1]75'!B15</f>
        <v>JATI</v>
      </c>
      <c r="C15" s="22">
        <v>0</v>
      </c>
      <c r="D15" s="22">
        <v>1</v>
      </c>
      <c r="E15" s="23">
        <f t="shared" si="0"/>
        <v>1</v>
      </c>
      <c r="F15" s="22">
        <v>0</v>
      </c>
      <c r="G15" s="23">
        <v>0</v>
      </c>
      <c r="H15" s="23">
        <f t="shared" si="1"/>
        <v>0</v>
      </c>
      <c r="I15" s="24">
        <f t="shared" si="2"/>
        <v>0</v>
      </c>
      <c r="J15" s="24">
        <f t="shared" si="2"/>
        <v>1</v>
      </c>
      <c r="K15" s="24">
        <f t="shared" si="2"/>
        <v>1</v>
      </c>
    </row>
    <row r="16" spans="1:11" x14ac:dyDescent="0.25">
      <c r="A16" s="17">
        <v>7</v>
      </c>
      <c r="B16" s="18" t="str">
        <f>'[1]75'!B16</f>
        <v>NGEMBAL KULON</v>
      </c>
      <c r="C16" s="27">
        <v>0</v>
      </c>
      <c r="D16" s="28">
        <v>1</v>
      </c>
      <c r="E16" s="23">
        <f t="shared" si="0"/>
        <v>1</v>
      </c>
      <c r="F16" s="28">
        <v>0</v>
      </c>
      <c r="G16" s="29">
        <v>0</v>
      </c>
      <c r="H16" s="23">
        <f t="shared" si="1"/>
        <v>0</v>
      </c>
      <c r="I16" s="24">
        <f t="shared" si="2"/>
        <v>0</v>
      </c>
      <c r="J16" s="24">
        <f t="shared" si="2"/>
        <v>1</v>
      </c>
      <c r="K16" s="24">
        <f t="shared" si="2"/>
        <v>1</v>
      </c>
    </row>
    <row r="17" spans="1:11" x14ac:dyDescent="0.25">
      <c r="A17" s="17">
        <v>8</v>
      </c>
      <c r="B17" s="18" t="str">
        <f>'[1]75'!B17</f>
        <v>UNDAAN</v>
      </c>
      <c r="C17" s="22"/>
      <c r="D17" s="22">
        <v>1</v>
      </c>
      <c r="E17" s="23">
        <f t="shared" si="0"/>
        <v>1</v>
      </c>
      <c r="F17" s="22"/>
      <c r="G17" s="23"/>
      <c r="H17" s="23">
        <f t="shared" si="1"/>
        <v>0</v>
      </c>
      <c r="I17" s="24">
        <f t="shared" si="2"/>
        <v>0</v>
      </c>
      <c r="J17" s="24">
        <f t="shared" si="2"/>
        <v>1</v>
      </c>
      <c r="K17" s="24">
        <f t="shared" si="2"/>
        <v>1</v>
      </c>
    </row>
    <row r="18" spans="1:11" x14ac:dyDescent="0.25">
      <c r="A18" s="17">
        <v>9</v>
      </c>
      <c r="B18" s="18" t="str">
        <f>'[1]75'!B18</f>
        <v>NGEMPLAK</v>
      </c>
      <c r="C18" s="22"/>
      <c r="D18" s="22">
        <v>1</v>
      </c>
      <c r="E18" s="23">
        <f t="shared" si="0"/>
        <v>1</v>
      </c>
      <c r="F18" s="22"/>
      <c r="G18" s="23"/>
      <c r="H18" s="23">
        <f t="shared" si="1"/>
        <v>0</v>
      </c>
      <c r="I18" s="24">
        <f t="shared" si="2"/>
        <v>0</v>
      </c>
      <c r="J18" s="24">
        <f t="shared" si="2"/>
        <v>1</v>
      </c>
      <c r="K18" s="24">
        <f t="shared" si="2"/>
        <v>1</v>
      </c>
    </row>
    <row r="19" spans="1:11" x14ac:dyDescent="0.25">
      <c r="A19" s="17">
        <v>10</v>
      </c>
      <c r="B19" s="18" t="str">
        <f>'[1]75'!B19</f>
        <v>MEJOBO</v>
      </c>
      <c r="C19" s="27">
        <v>0</v>
      </c>
      <c r="D19" s="28">
        <v>1</v>
      </c>
      <c r="E19" s="23">
        <f t="shared" si="0"/>
        <v>1</v>
      </c>
      <c r="F19" s="28">
        <v>0</v>
      </c>
      <c r="G19" s="29">
        <v>0</v>
      </c>
      <c r="H19" s="23">
        <f t="shared" si="1"/>
        <v>0</v>
      </c>
      <c r="I19" s="24">
        <f t="shared" si="2"/>
        <v>0</v>
      </c>
      <c r="J19" s="24">
        <f t="shared" si="2"/>
        <v>1</v>
      </c>
      <c r="K19" s="24">
        <f t="shared" si="2"/>
        <v>1</v>
      </c>
    </row>
    <row r="20" spans="1:11" x14ac:dyDescent="0.25">
      <c r="A20" s="17">
        <v>11</v>
      </c>
      <c r="B20" s="18" t="str">
        <f>'[1]75'!B20</f>
        <v>JEPANG</v>
      </c>
      <c r="C20" s="27"/>
      <c r="D20" s="28">
        <v>1</v>
      </c>
      <c r="E20" s="23">
        <f t="shared" si="0"/>
        <v>1</v>
      </c>
      <c r="F20" s="28">
        <v>0</v>
      </c>
      <c r="G20" s="29">
        <v>0</v>
      </c>
      <c r="H20" s="23">
        <f t="shared" si="1"/>
        <v>0</v>
      </c>
      <c r="I20" s="24">
        <f t="shared" si="2"/>
        <v>0</v>
      </c>
      <c r="J20" s="24">
        <f t="shared" si="2"/>
        <v>1</v>
      </c>
      <c r="K20" s="24">
        <f t="shared" si="2"/>
        <v>1</v>
      </c>
    </row>
    <row r="21" spans="1:11" x14ac:dyDescent="0.25">
      <c r="A21" s="17">
        <v>12</v>
      </c>
      <c r="B21" s="18" t="str">
        <f>'[1]75'!B21</f>
        <v>JEKULO</v>
      </c>
      <c r="C21" s="27"/>
      <c r="D21" s="28">
        <v>1</v>
      </c>
      <c r="E21" s="23">
        <f t="shared" si="0"/>
        <v>1</v>
      </c>
      <c r="F21" s="28"/>
      <c r="G21" s="29"/>
      <c r="H21" s="23">
        <f t="shared" si="1"/>
        <v>0</v>
      </c>
      <c r="I21" s="24">
        <f t="shared" si="2"/>
        <v>0</v>
      </c>
      <c r="J21" s="24">
        <f t="shared" si="2"/>
        <v>1</v>
      </c>
      <c r="K21" s="24">
        <f t="shared" si="2"/>
        <v>1</v>
      </c>
    </row>
    <row r="22" spans="1:11" x14ac:dyDescent="0.25">
      <c r="A22" s="17">
        <v>13</v>
      </c>
      <c r="B22" s="18" t="str">
        <f>'[1]75'!B22</f>
        <v>TANJUNGREJO</v>
      </c>
      <c r="C22" s="22">
        <v>1</v>
      </c>
      <c r="D22" s="22"/>
      <c r="E22" s="23">
        <f t="shared" si="0"/>
        <v>1</v>
      </c>
      <c r="F22" s="22"/>
      <c r="G22" s="23"/>
      <c r="H22" s="23">
        <f t="shared" si="1"/>
        <v>0</v>
      </c>
      <c r="I22" s="24">
        <f t="shared" si="2"/>
        <v>1</v>
      </c>
      <c r="J22" s="24">
        <f t="shared" si="2"/>
        <v>0</v>
      </c>
      <c r="K22" s="24">
        <f t="shared" si="2"/>
        <v>1</v>
      </c>
    </row>
    <row r="23" spans="1:11" x14ac:dyDescent="0.25">
      <c r="A23" s="17">
        <v>14</v>
      </c>
      <c r="B23" s="18" t="str">
        <f>'[1]75'!B23</f>
        <v>BAE</v>
      </c>
      <c r="C23" s="22"/>
      <c r="D23" s="22">
        <v>1</v>
      </c>
      <c r="E23" s="23">
        <f t="shared" si="0"/>
        <v>1</v>
      </c>
      <c r="F23" s="22"/>
      <c r="G23" s="23"/>
      <c r="H23" s="23">
        <f t="shared" si="1"/>
        <v>0</v>
      </c>
      <c r="I23" s="24">
        <f t="shared" si="2"/>
        <v>0</v>
      </c>
      <c r="J23" s="24">
        <f t="shared" si="2"/>
        <v>1</v>
      </c>
      <c r="K23" s="24">
        <f t="shared" si="2"/>
        <v>1</v>
      </c>
    </row>
    <row r="24" spans="1:11" x14ac:dyDescent="0.25">
      <c r="A24" s="17">
        <v>15</v>
      </c>
      <c r="B24" s="18" t="str">
        <f>'[1]75'!B24</f>
        <v>DERSALAM</v>
      </c>
      <c r="C24" s="27">
        <v>0</v>
      </c>
      <c r="D24" s="28">
        <v>1</v>
      </c>
      <c r="E24" s="23">
        <f t="shared" si="0"/>
        <v>1</v>
      </c>
      <c r="F24" s="28">
        <v>0</v>
      </c>
      <c r="G24" s="29">
        <v>0</v>
      </c>
      <c r="H24" s="23">
        <f t="shared" si="1"/>
        <v>0</v>
      </c>
      <c r="I24" s="24">
        <f t="shared" si="2"/>
        <v>0</v>
      </c>
      <c r="J24" s="24">
        <f t="shared" si="2"/>
        <v>1</v>
      </c>
      <c r="K24" s="24">
        <f t="shared" si="2"/>
        <v>1</v>
      </c>
    </row>
    <row r="25" spans="1:11" x14ac:dyDescent="0.25">
      <c r="A25" s="17">
        <v>16</v>
      </c>
      <c r="B25" s="18" t="str">
        <f>'[1]75'!B25</f>
        <v>GRIBIG</v>
      </c>
      <c r="C25" s="22"/>
      <c r="D25" s="22">
        <v>1</v>
      </c>
      <c r="E25" s="23">
        <f t="shared" si="0"/>
        <v>1</v>
      </c>
      <c r="F25" s="22"/>
      <c r="G25" s="23"/>
      <c r="H25" s="23">
        <f t="shared" si="1"/>
        <v>0</v>
      </c>
      <c r="I25" s="24">
        <f t="shared" si="2"/>
        <v>0</v>
      </c>
      <c r="J25" s="24">
        <f t="shared" si="2"/>
        <v>1</v>
      </c>
      <c r="K25" s="24">
        <f t="shared" si="2"/>
        <v>1</v>
      </c>
    </row>
    <row r="26" spans="1:11" x14ac:dyDescent="0.25">
      <c r="A26" s="17">
        <v>17</v>
      </c>
      <c r="B26" s="18" t="str">
        <f>'[1]75'!B26</f>
        <v>GONDOSARI</v>
      </c>
      <c r="C26" s="22"/>
      <c r="D26" s="22">
        <v>1</v>
      </c>
      <c r="E26" s="23">
        <f t="shared" si="0"/>
        <v>1</v>
      </c>
      <c r="F26" s="22"/>
      <c r="G26" s="23"/>
      <c r="H26" s="23">
        <f t="shared" si="1"/>
        <v>0</v>
      </c>
      <c r="I26" s="24">
        <f t="shared" si="2"/>
        <v>0</v>
      </c>
      <c r="J26" s="24">
        <f t="shared" si="2"/>
        <v>1</v>
      </c>
      <c r="K26" s="24">
        <f t="shared" si="2"/>
        <v>1</v>
      </c>
    </row>
    <row r="27" spans="1:11" x14ac:dyDescent="0.25">
      <c r="A27" s="17">
        <v>18</v>
      </c>
      <c r="B27" s="18" t="str">
        <f>'[1]75'!B27</f>
        <v>DAWE</v>
      </c>
      <c r="C27" s="22">
        <v>1</v>
      </c>
      <c r="D27" s="22">
        <v>0</v>
      </c>
      <c r="E27" s="23">
        <f t="shared" si="0"/>
        <v>1</v>
      </c>
      <c r="F27" s="22">
        <v>0</v>
      </c>
      <c r="G27" s="23">
        <v>0</v>
      </c>
      <c r="H27" s="23">
        <f t="shared" si="1"/>
        <v>0</v>
      </c>
      <c r="I27" s="24">
        <f t="shared" si="2"/>
        <v>1</v>
      </c>
      <c r="J27" s="24">
        <f t="shared" si="2"/>
        <v>0</v>
      </c>
      <c r="K27" s="24">
        <f t="shared" si="2"/>
        <v>1</v>
      </c>
    </row>
    <row r="28" spans="1:11" x14ac:dyDescent="0.25">
      <c r="A28" s="17">
        <v>19</v>
      </c>
      <c r="B28" s="18" t="str">
        <f>'[1]75'!B28</f>
        <v>REJOSARI</v>
      </c>
      <c r="C28" s="22"/>
      <c r="D28" s="22">
        <v>1</v>
      </c>
      <c r="E28" s="23">
        <f t="shared" si="0"/>
        <v>1</v>
      </c>
      <c r="F28" s="22"/>
      <c r="G28" s="23"/>
      <c r="H28" s="23">
        <f t="shared" si="1"/>
        <v>0</v>
      </c>
      <c r="I28" s="24">
        <f t="shared" si="2"/>
        <v>0</v>
      </c>
      <c r="J28" s="24">
        <f t="shared" si="2"/>
        <v>1</v>
      </c>
      <c r="K28" s="24">
        <f t="shared" si="2"/>
        <v>1</v>
      </c>
    </row>
    <row r="29" spans="1:11" x14ac:dyDescent="0.25">
      <c r="A29" s="17"/>
      <c r="B29" s="30"/>
      <c r="C29" s="31"/>
      <c r="D29" s="31"/>
      <c r="E29" s="32"/>
      <c r="F29" s="33"/>
      <c r="G29" s="34"/>
      <c r="H29" s="32"/>
      <c r="I29" s="31"/>
      <c r="J29" s="31"/>
      <c r="K29" s="31"/>
    </row>
    <row r="30" spans="1:11" x14ac:dyDescent="0.25">
      <c r="A30" s="35" t="s">
        <v>10</v>
      </c>
      <c r="B30" s="35"/>
      <c r="C30" s="36">
        <f t="shared" ref="C30:J30" si="3">SUM(C10:C29)</f>
        <v>2</v>
      </c>
      <c r="D30" s="36">
        <f t="shared" si="3"/>
        <v>16</v>
      </c>
      <c r="E30" s="36">
        <f>SUM(E10:E29)</f>
        <v>18</v>
      </c>
      <c r="F30" s="36">
        <f t="shared" si="3"/>
        <v>0</v>
      </c>
      <c r="G30" s="36">
        <f t="shared" si="3"/>
        <v>0</v>
      </c>
      <c r="H30" s="36">
        <f>SUM(H10:H29)</f>
        <v>0</v>
      </c>
      <c r="I30" s="36">
        <f>SUM(I10:I29)</f>
        <v>2</v>
      </c>
      <c r="J30" s="36">
        <f t="shared" si="3"/>
        <v>16</v>
      </c>
      <c r="K30" s="36">
        <f>SUM(K10:K29)</f>
        <v>18</v>
      </c>
    </row>
    <row r="31" spans="1:11" x14ac:dyDescent="0.25">
      <c r="A31" s="37">
        <v>1</v>
      </c>
      <c r="B31" s="38" t="str">
        <f>'[1]75'!B31</f>
        <v>RSU LOEKMONOHADI</v>
      </c>
      <c r="C31" s="39"/>
      <c r="D31" s="39">
        <v>3</v>
      </c>
      <c r="E31" s="39">
        <f>SUM(C31:D31)</f>
        <v>3</v>
      </c>
      <c r="F31" s="39">
        <v>3</v>
      </c>
      <c r="G31" s="39">
        <v>4</v>
      </c>
      <c r="H31" s="39">
        <f>SUM(F31:G31)</f>
        <v>7</v>
      </c>
      <c r="I31" s="39">
        <f>C31+F31</f>
        <v>3</v>
      </c>
      <c r="J31" s="39">
        <f>D31+G31</f>
        <v>7</v>
      </c>
      <c r="K31" s="39">
        <f>E31+H31</f>
        <v>10</v>
      </c>
    </row>
    <row r="32" spans="1:11" x14ac:dyDescent="0.25">
      <c r="A32" s="37">
        <v>2</v>
      </c>
      <c r="B32" s="38" t="str">
        <f>'[1]75'!B32</f>
        <v>RSU MARDIRAHAYU</v>
      </c>
      <c r="C32" s="39"/>
      <c r="D32" s="39">
        <v>7</v>
      </c>
      <c r="E32" s="39">
        <f t="shared" ref="E32:E40" si="4">SUM(C32:D32)</f>
        <v>7</v>
      </c>
      <c r="F32" s="39"/>
      <c r="G32" s="39"/>
      <c r="H32" s="39">
        <f t="shared" ref="H32:H40" si="5">SUM(F32:G32)</f>
        <v>0</v>
      </c>
      <c r="I32" s="39">
        <f t="shared" ref="I32:K40" si="6">C32+F32</f>
        <v>0</v>
      </c>
      <c r="J32" s="39">
        <f t="shared" si="6"/>
        <v>7</v>
      </c>
      <c r="K32" s="39">
        <f t="shared" si="6"/>
        <v>7</v>
      </c>
    </row>
    <row r="33" spans="1:11" x14ac:dyDescent="0.25">
      <c r="A33" s="37">
        <v>3</v>
      </c>
      <c r="B33" s="38" t="str">
        <f>'[1]75'!B33</f>
        <v>RSI SUNAN KUDUS</v>
      </c>
      <c r="C33" s="39"/>
      <c r="D33" s="39">
        <v>2</v>
      </c>
      <c r="E33" s="39">
        <f t="shared" si="4"/>
        <v>2</v>
      </c>
      <c r="F33" s="39"/>
      <c r="G33" s="39"/>
      <c r="H33" s="39">
        <f t="shared" si="5"/>
        <v>0</v>
      </c>
      <c r="I33" s="39">
        <f t="shared" si="6"/>
        <v>0</v>
      </c>
      <c r="J33" s="39">
        <f t="shared" si="6"/>
        <v>2</v>
      </c>
      <c r="K33" s="39">
        <f t="shared" si="6"/>
        <v>2</v>
      </c>
    </row>
    <row r="34" spans="1:11" x14ac:dyDescent="0.25">
      <c r="A34" s="37">
        <v>4</v>
      </c>
      <c r="B34" s="38" t="str">
        <f>'[1]75'!B34</f>
        <v>RS KARTIKA HUSADA</v>
      </c>
      <c r="C34" s="39"/>
      <c r="D34" s="39">
        <v>2</v>
      </c>
      <c r="E34" s="39">
        <f t="shared" si="4"/>
        <v>2</v>
      </c>
      <c r="F34" s="39"/>
      <c r="G34" s="39"/>
      <c r="H34" s="39">
        <f t="shared" si="5"/>
        <v>0</v>
      </c>
      <c r="I34" s="39">
        <f t="shared" si="6"/>
        <v>0</v>
      </c>
      <c r="J34" s="39">
        <f t="shared" si="6"/>
        <v>2</v>
      </c>
      <c r="K34" s="39">
        <f t="shared" si="6"/>
        <v>2</v>
      </c>
    </row>
    <row r="35" spans="1:11" x14ac:dyDescent="0.25">
      <c r="A35" s="37">
        <v>5</v>
      </c>
      <c r="B35" s="38" t="str">
        <f>'[1]75'!B35</f>
        <v>RS AISIYAH</v>
      </c>
      <c r="C35" s="39"/>
      <c r="D35" s="39"/>
      <c r="E35" s="39">
        <v>2</v>
      </c>
      <c r="F35" s="39"/>
      <c r="G35" s="39"/>
      <c r="H35" s="39">
        <f t="shared" si="5"/>
        <v>0</v>
      </c>
      <c r="I35" s="39">
        <f t="shared" si="6"/>
        <v>0</v>
      </c>
      <c r="J35" s="39">
        <f t="shared" si="6"/>
        <v>0</v>
      </c>
      <c r="K35" s="39">
        <f t="shared" si="6"/>
        <v>2</v>
      </c>
    </row>
    <row r="36" spans="1:11" x14ac:dyDescent="0.25">
      <c r="A36" s="37">
        <v>6</v>
      </c>
      <c r="B36" s="38" t="str">
        <f>'[1]75'!B36</f>
        <v>RS NURUSSYIFA</v>
      </c>
      <c r="C36" s="39"/>
      <c r="D36" s="39">
        <v>2</v>
      </c>
      <c r="E36" s="39">
        <f t="shared" si="4"/>
        <v>2</v>
      </c>
      <c r="F36" s="39"/>
      <c r="G36" s="39"/>
      <c r="H36" s="39">
        <f t="shared" si="5"/>
        <v>0</v>
      </c>
      <c r="I36" s="39">
        <f t="shared" si="6"/>
        <v>0</v>
      </c>
      <c r="J36" s="39">
        <f t="shared" si="6"/>
        <v>2</v>
      </c>
      <c r="K36" s="39">
        <f t="shared" si="6"/>
        <v>2</v>
      </c>
    </row>
    <row r="37" spans="1:11" x14ac:dyDescent="0.25">
      <c r="A37" s="37">
        <v>7</v>
      </c>
      <c r="B37" s="38" t="str">
        <f>'[1]75'!B37</f>
        <v>RS KUMALA SIWI</v>
      </c>
      <c r="C37" s="39"/>
      <c r="D37" s="39"/>
      <c r="E37" s="39">
        <f t="shared" si="4"/>
        <v>0</v>
      </c>
      <c r="F37" s="39"/>
      <c r="G37" s="39"/>
      <c r="H37" s="39">
        <f t="shared" si="5"/>
        <v>0</v>
      </c>
      <c r="I37" s="39">
        <f t="shared" si="6"/>
        <v>0</v>
      </c>
      <c r="J37" s="39">
        <f t="shared" si="6"/>
        <v>0</v>
      </c>
      <c r="K37" s="39">
        <f t="shared" si="6"/>
        <v>0</v>
      </c>
    </row>
    <row r="38" spans="1:11" x14ac:dyDescent="0.25">
      <c r="A38" s="37">
        <v>8</v>
      </c>
      <c r="B38" s="38" t="str">
        <f>'[1]75'!B38</f>
        <v>RS PERMATA HATI</v>
      </c>
      <c r="C38" s="39"/>
      <c r="D38" s="39">
        <v>1</v>
      </c>
      <c r="E38" s="39">
        <f t="shared" si="4"/>
        <v>1</v>
      </c>
      <c r="F38" s="39"/>
      <c r="G38" s="39"/>
      <c r="H38" s="39">
        <f t="shared" si="5"/>
        <v>0</v>
      </c>
      <c r="I38" s="39">
        <f t="shared" si="6"/>
        <v>0</v>
      </c>
      <c r="J38" s="39">
        <f t="shared" si="6"/>
        <v>1</v>
      </c>
      <c r="K38" s="39">
        <f t="shared" si="6"/>
        <v>1</v>
      </c>
    </row>
    <row r="39" spans="1:11" x14ac:dyDescent="0.25">
      <c r="A39" s="37">
        <v>9</v>
      </c>
      <c r="B39" s="38" t="str">
        <f>'[1]75'!B39</f>
        <v>RSB HARAPAN BUNDA</v>
      </c>
      <c r="C39" s="39">
        <v>1</v>
      </c>
      <c r="D39" s="39"/>
      <c r="E39" s="39">
        <f t="shared" si="4"/>
        <v>1</v>
      </c>
      <c r="F39" s="39"/>
      <c r="G39" s="39"/>
      <c r="H39" s="39">
        <f t="shared" si="5"/>
        <v>0</v>
      </c>
      <c r="I39" s="39">
        <f t="shared" si="6"/>
        <v>1</v>
      </c>
      <c r="J39" s="39">
        <f t="shared" si="6"/>
        <v>0</v>
      </c>
      <c r="K39" s="39">
        <f t="shared" si="6"/>
        <v>1</v>
      </c>
    </row>
    <row r="40" spans="1:11" x14ac:dyDescent="0.25">
      <c r="A40" s="37">
        <v>10</v>
      </c>
      <c r="B40" s="38" t="str">
        <f>'[1]75'!B40</f>
        <v>RSIA BUAH HATI</v>
      </c>
      <c r="C40" s="39"/>
      <c r="D40" s="39">
        <v>3</v>
      </c>
      <c r="E40" s="39">
        <f t="shared" si="4"/>
        <v>3</v>
      </c>
      <c r="F40" s="39"/>
      <c r="G40" s="39">
        <v>1</v>
      </c>
      <c r="H40" s="39">
        <f t="shared" si="5"/>
        <v>1</v>
      </c>
      <c r="I40" s="39">
        <f t="shared" si="6"/>
        <v>0</v>
      </c>
      <c r="J40" s="39">
        <f t="shared" si="6"/>
        <v>4</v>
      </c>
      <c r="K40" s="39">
        <f t="shared" si="6"/>
        <v>4</v>
      </c>
    </row>
    <row r="41" spans="1:11" x14ac:dyDescent="0.25">
      <c r="A41" s="37" t="s">
        <v>11</v>
      </c>
      <c r="B41" s="37"/>
      <c r="C41" s="39">
        <f t="shared" ref="C41:H41" si="7">SUM(C31:C40)</f>
        <v>1</v>
      </c>
      <c r="D41" s="39">
        <f t="shared" si="7"/>
        <v>20</v>
      </c>
      <c r="E41" s="39">
        <f t="shared" si="7"/>
        <v>23</v>
      </c>
      <c r="F41" s="39">
        <f t="shared" si="7"/>
        <v>3</v>
      </c>
      <c r="G41" s="39">
        <f>SUM(G31:G40)</f>
        <v>5</v>
      </c>
      <c r="H41" s="39">
        <f t="shared" si="7"/>
        <v>8</v>
      </c>
      <c r="I41" s="39">
        <f>SUM(I31:I40)</f>
        <v>4</v>
      </c>
      <c r="J41" s="39">
        <f>SUM(J31:J40)</f>
        <v>25</v>
      </c>
      <c r="K41" s="39">
        <f>SUM(K31:K40)</f>
        <v>31</v>
      </c>
    </row>
    <row r="42" spans="1:11" x14ac:dyDescent="0.25">
      <c r="A42" s="40" t="s">
        <v>12</v>
      </c>
      <c r="B42" s="41"/>
      <c r="C42" s="42"/>
      <c r="D42" s="42"/>
      <c r="E42" s="42">
        <f>SUM(C42:D42)</f>
        <v>0</v>
      </c>
      <c r="F42" s="39"/>
      <c r="G42" s="43"/>
      <c r="H42" s="42">
        <f>SUM(F42:G42)</f>
        <v>0</v>
      </c>
      <c r="I42" s="42"/>
      <c r="J42" s="42"/>
      <c r="K42" s="42">
        <f>SUM(I42:J42)</f>
        <v>0</v>
      </c>
    </row>
    <row r="43" spans="1:11" x14ac:dyDescent="0.25">
      <c r="A43" s="44" t="s">
        <v>13</v>
      </c>
      <c r="B43" s="35"/>
      <c r="C43" s="24"/>
      <c r="D43" s="24"/>
      <c r="E43" s="31">
        <f>SUM(C43:D43)</f>
        <v>0</v>
      </c>
      <c r="F43" s="22"/>
      <c r="G43" s="23"/>
      <c r="H43" s="31">
        <f>SUM(F43:G43)</f>
        <v>0</v>
      </c>
      <c r="I43" s="31"/>
      <c r="J43" s="31"/>
      <c r="K43" s="31">
        <f>SUM(I43:J43)</f>
        <v>0</v>
      </c>
    </row>
    <row r="44" spans="1:11" x14ac:dyDescent="0.25">
      <c r="A44" s="45" t="s">
        <v>14</v>
      </c>
      <c r="B44" s="41"/>
      <c r="C44" s="42"/>
      <c r="D44" s="42"/>
      <c r="E44" s="42">
        <f>SUM(C44:D44)</f>
        <v>0</v>
      </c>
      <c r="F44" s="39"/>
      <c r="G44" s="43"/>
      <c r="H44" s="42">
        <f>SUM(F44:G44)</f>
        <v>0</v>
      </c>
      <c r="I44" s="42"/>
      <c r="J44" s="42"/>
      <c r="K44" s="42">
        <f>SUM(I44:J44)</f>
        <v>0</v>
      </c>
    </row>
    <row r="45" spans="1:11" x14ac:dyDescent="0.25">
      <c r="A45" s="41" t="s">
        <v>15</v>
      </c>
      <c r="B45" s="41"/>
      <c r="C45" s="36">
        <f t="shared" ref="C45:J45" si="8">C30+C41+C43+C42+C44</f>
        <v>3</v>
      </c>
      <c r="D45" s="36">
        <f t="shared" si="8"/>
        <v>36</v>
      </c>
      <c r="E45" s="36">
        <f t="shared" si="8"/>
        <v>41</v>
      </c>
      <c r="F45" s="36">
        <f t="shared" si="8"/>
        <v>3</v>
      </c>
      <c r="G45" s="36">
        <f t="shared" si="8"/>
        <v>5</v>
      </c>
      <c r="H45" s="36">
        <f t="shared" si="8"/>
        <v>8</v>
      </c>
      <c r="I45" s="36">
        <f t="shared" si="8"/>
        <v>6</v>
      </c>
      <c r="J45" s="36">
        <f t="shared" si="8"/>
        <v>41</v>
      </c>
      <c r="K45" s="36">
        <f>K30+K41+K43+K42+K44</f>
        <v>49</v>
      </c>
    </row>
    <row r="46" spans="1:11" ht="15.75" thickBot="1" x14ac:dyDescent="0.3">
      <c r="A46" s="46" t="s">
        <v>16</v>
      </c>
      <c r="B46" s="47"/>
      <c r="C46" s="48"/>
      <c r="D46" s="49"/>
      <c r="E46" s="50"/>
      <c r="F46" s="49"/>
      <c r="G46" s="49"/>
      <c r="H46" s="51"/>
      <c r="I46" s="49"/>
      <c r="J46" s="49"/>
      <c r="K46" s="52">
        <f>K45/'[1]2'!$E$28*100000</f>
        <v>5.8660294642279949</v>
      </c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17</v>
      </c>
      <c r="B48" s="7"/>
      <c r="C48" s="53"/>
      <c r="D48" s="53"/>
      <c r="E48" s="53"/>
      <c r="F48" s="53"/>
      <c r="G48" s="53"/>
      <c r="H48" s="53"/>
      <c r="I48" s="53"/>
      <c r="J48" s="53"/>
      <c r="K48" s="53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54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</sheetData>
  <mergeCells count="4">
    <mergeCell ref="A3:K3"/>
    <mergeCell ref="A7:A8"/>
    <mergeCell ref="B7:B8"/>
    <mergeCell ref="I7:K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2018-10-17T07:35:31Z</dcterms:created>
  <dcterms:modified xsi:type="dcterms:W3CDTF">2018-10-17T07:39:11Z</dcterms:modified>
</cp:coreProperties>
</file>