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60" windowWidth="27075" windowHeight="11745"/>
  </bookViews>
  <sheets>
    <sheet name="6" sheetId="1" r:id="rId1"/>
  </sheets>
  <externalReferences>
    <externalReference r:id="rId2"/>
  </externalReferences>
  <definedNames>
    <definedName name="_xlnm.Print_Area" localSheetId="0">'6'!$A$1:$T$29</definedName>
  </definedNames>
  <calcPr calcId="144525"/>
</workbook>
</file>

<file path=xl/calcChain.xml><?xml version="1.0" encoding="utf-8"?>
<calcChain xmlns="http://schemas.openxmlformats.org/spreadsheetml/2006/main">
  <c r="O23" i="1" l="1"/>
  <c r="N23" i="1"/>
  <c r="M23" i="1"/>
  <c r="K23" i="1"/>
  <c r="J23" i="1"/>
  <c r="I23" i="1"/>
  <c r="G23" i="1"/>
  <c r="F23" i="1"/>
  <c r="E23" i="1"/>
  <c r="S22" i="1"/>
  <c r="R22" i="1"/>
  <c r="Q22" i="1"/>
  <c r="P22" i="1"/>
  <c r="L22" i="1"/>
  <c r="H22" i="1"/>
  <c r="D22" i="1"/>
  <c r="C22" i="1"/>
  <c r="B22" i="1"/>
  <c r="A22" i="1"/>
  <c r="S21" i="1"/>
  <c r="R21" i="1"/>
  <c r="Q21" i="1"/>
  <c r="P21" i="1"/>
  <c r="L21" i="1"/>
  <c r="H21" i="1"/>
  <c r="C21" i="1"/>
  <c r="B21" i="1"/>
  <c r="A21" i="1"/>
  <c r="S20" i="1"/>
  <c r="R20" i="1"/>
  <c r="Q20" i="1"/>
  <c r="P20" i="1"/>
  <c r="L20" i="1"/>
  <c r="H20" i="1"/>
  <c r="D20" i="1"/>
  <c r="C20" i="1"/>
  <c r="B20" i="1"/>
  <c r="A20" i="1"/>
  <c r="S19" i="1"/>
  <c r="R19" i="1"/>
  <c r="Q19" i="1"/>
  <c r="P19" i="1"/>
  <c r="L19" i="1"/>
  <c r="H19" i="1"/>
  <c r="D19" i="1"/>
  <c r="C19" i="1"/>
  <c r="B19" i="1"/>
  <c r="A19" i="1"/>
  <c r="S18" i="1"/>
  <c r="R18" i="1"/>
  <c r="Q18" i="1"/>
  <c r="P18" i="1"/>
  <c r="L18" i="1"/>
  <c r="H18" i="1"/>
  <c r="C18" i="1"/>
  <c r="B18" i="1"/>
  <c r="A18" i="1"/>
  <c r="S17" i="1"/>
  <c r="R17" i="1"/>
  <c r="Q17" i="1"/>
  <c r="P17" i="1"/>
  <c r="L17" i="1"/>
  <c r="H17" i="1"/>
  <c r="D17" i="1"/>
  <c r="C17" i="1"/>
  <c r="B17" i="1"/>
  <c r="A17" i="1"/>
  <c r="S16" i="1"/>
  <c r="R16" i="1"/>
  <c r="Q16" i="1"/>
  <c r="P16" i="1"/>
  <c r="L16" i="1"/>
  <c r="H16" i="1"/>
  <c r="D16" i="1"/>
  <c r="C16" i="1"/>
  <c r="B16" i="1"/>
  <c r="A16" i="1"/>
  <c r="S15" i="1"/>
  <c r="R15" i="1"/>
  <c r="Q15" i="1"/>
  <c r="P15" i="1"/>
  <c r="L15" i="1"/>
  <c r="H15" i="1"/>
  <c r="C15" i="1"/>
  <c r="B15" i="1"/>
  <c r="A15" i="1"/>
  <c r="S14" i="1"/>
  <c r="R14" i="1"/>
  <c r="Q14" i="1"/>
  <c r="P14" i="1"/>
  <c r="L14" i="1"/>
  <c r="H14" i="1"/>
  <c r="D14" i="1"/>
  <c r="C14" i="1"/>
  <c r="B14" i="1"/>
  <c r="A14" i="1"/>
  <c r="S13" i="1"/>
  <c r="R13" i="1"/>
  <c r="Q13" i="1"/>
  <c r="T13" i="1" s="1"/>
  <c r="P13" i="1"/>
  <c r="L13" i="1"/>
  <c r="H13" i="1"/>
  <c r="C13" i="1"/>
  <c r="B13" i="1"/>
  <c r="A13" i="1"/>
  <c r="S12" i="1"/>
  <c r="R12" i="1"/>
  <c r="Q12" i="1"/>
  <c r="P12" i="1"/>
  <c r="L12" i="1"/>
  <c r="H12" i="1"/>
  <c r="D12" i="1"/>
  <c r="C12" i="1"/>
  <c r="B12" i="1"/>
  <c r="A12" i="1"/>
  <c r="S11" i="1"/>
  <c r="R11" i="1"/>
  <c r="Q11" i="1"/>
  <c r="T11" i="1" s="1"/>
  <c r="P11" i="1"/>
  <c r="L11" i="1"/>
  <c r="H11" i="1"/>
  <c r="D11" i="1"/>
  <c r="C11" i="1"/>
  <c r="B11" i="1"/>
  <c r="A11" i="1"/>
  <c r="S10" i="1"/>
  <c r="R10" i="1"/>
  <c r="Q10" i="1"/>
  <c r="P10" i="1"/>
  <c r="L10" i="1"/>
  <c r="H10" i="1"/>
  <c r="D10" i="1"/>
  <c r="C10" i="1"/>
  <c r="B10" i="1"/>
  <c r="A10" i="1"/>
  <c r="S9" i="1"/>
  <c r="R9" i="1"/>
  <c r="Q9" i="1"/>
  <c r="P9" i="1"/>
  <c r="L9" i="1"/>
  <c r="H9" i="1"/>
  <c r="D9" i="1"/>
  <c r="C9" i="1"/>
  <c r="B9" i="1"/>
  <c r="A9" i="1"/>
  <c r="S8" i="1"/>
  <c r="R8" i="1"/>
  <c r="Q8" i="1"/>
  <c r="P8" i="1"/>
  <c r="L8" i="1"/>
  <c r="H8" i="1"/>
  <c r="D8" i="1"/>
  <c r="C8" i="1"/>
  <c r="B8" i="1"/>
  <c r="A8" i="1"/>
  <c r="S7" i="1"/>
  <c r="R7" i="1"/>
  <c r="Q7" i="1"/>
  <c r="T7" i="1" s="1"/>
  <c r="P7" i="1"/>
  <c r="L7" i="1"/>
  <c r="H7" i="1"/>
  <c r="C7" i="1"/>
  <c r="B7" i="1"/>
  <c r="A7" i="1"/>
  <c r="S6" i="1"/>
  <c r="R6" i="1"/>
  <c r="Q6" i="1"/>
  <c r="L6" i="1"/>
  <c r="H6" i="1"/>
  <c r="D6" i="1"/>
  <c r="C6" i="1"/>
  <c r="B6" i="1"/>
  <c r="S5" i="1"/>
  <c r="R5" i="1"/>
  <c r="Q5" i="1"/>
  <c r="P5" i="1"/>
  <c r="L5" i="1"/>
  <c r="H5" i="1"/>
  <c r="D5" i="1"/>
  <c r="C5" i="1"/>
  <c r="B5" i="1"/>
  <c r="A5" i="1"/>
  <c r="S4" i="1"/>
  <c r="R4" i="1"/>
  <c r="Q4" i="1"/>
  <c r="P4" i="1"/>
  <c r="L4" i="1"/>
  <c r="H4" i="1"/>
  <c r="D4" i="1"/>
  <c r="C4" i="1"/>
  <c r="B4" i="1"/>
  <c r="A4" i="1"/>
  <c r="T22" i="1" l="1"/>
  <c r="T18" i="1"/>
  <c r="T19" i="1"/>
  <c r="T10" i="1"/>
  <c r="T5" i="1"/>
  <c r="T16" i="1"/>
  <c r="T17" i="1"/>
  <c r="T6" i="1"/>
  <c r="L23" i="1"/>
  <c r="D23" i="1"/>
  <c r="T15" i="1"/>
  <c r="P23" i="1"/>
  <c r="T8" i="1"/>
  <c r="T12" i="1"/>
  <c r="T20" i="1"/>
  <c r="Q23" i="1"/>
  <c r="R23" i="1"/>
  <c r="T4" i="1"/>
  <c r="T9" i="1"/>
  <c r="T21" i="1"/>
  <c r="T14" i="1"/>
  <c r="H23" i="1"/>
  <c r="S23" i="1"/>
  <c r="T23" i="1" l="1"/>
  <c r="T24" i="1" s="1"/>
</calcChain>
</file>

<file path=xl/sharedStrings.xml><?xml version="1.0" encoding="utf-8"?>
<sst xmlns="http://schemas.openxmlformats.org/spreadsheetml/2006/main" count="27" uniqueCount="27">
  <si>
    <t>NO</t>
  </si>
  <si>
    <t>KECAMATAN</t>
  </si>
  <si>
    <t>PUSKESMAS</t>
  </si>
  <si>
    <t>JUMLAH LAHIR HIDUP</t>
  </si>
  <si>
    <t>JUMLAH KEMATIAN IBU HAMIL</t>
  </si>
  <si>
    <t>JUMLAH KEMATIAN IBU BERSALIN</t>
  </si>
  <si>
    <t>JUMLAH KEMATIAN IBU NIFAS</t>
  </si>
  <si>
    <t>JUMLAH KEMATIAN IBU</t>
  </si>
  <si>
    <t>JUMLAH (KAB/KOTA)</t>
  </si>
  <si>
    <t>ANGKA KEMATIAN IBU (DILAPORKAN)</t>
  </si>
  <si>
    <t>Sumber: Seksi Kesga dan SP3</t>
  </si>
  <si>
    <t>Keterangan:</t>
  </si>
  <si>
    <t xml:space="preserve"> </t>
  </si>
  <si>
    <t>- Jumlah kematian ibu = jumlah kematian ibu hamil + jumlah kematian ibu bersalin + jumlah  kematian ibu nifas</t>
  </si>
  <si>
    <t>- Angka Kematian Ibu (dilaporkan) tersebut di atas belum bisa menggambarkan AKI yang sebenarnya di populasi</t>
  </si>
  <si>
    <t>JUMLAH KEMATIAN IBU HAMIL &lt; 20 tahun</t>
  </si>
  <si>
    <t>JUMLAH KEMATIAN IBU HAMIL 20-34 tahun</t>
  </si>
  <si>
    <t>JUMLAH KEMATIAN IBU HAMIL ≥35 tahun</t>
  </si>
  <si>
    <t>JUMLAH KEMATIAN IBU BERSALIN &lt; 20 tahun</t>
  </si>
  <si>
    <t>JUMLAH KEMATIAN IBU BERSALIN 20-34 tahun</t>
  </si>
  <si>
    <t>JUMLAH KEMATIAN IBU BERSALIN ≥35 tahun</t>
  </si>
  <si>
    <t>JUMLAH KEMATIAN IBU NIFAS &lt; 20 tahun</t>
  </si>
  <si>
    <t>JUMLAH KEMATIAN IBU NIFAS 20-34 tahun</t>
  </si>
  <si>
    <t>JUMLAH KEMATIAN IBU NIFAS ≥35 tahun</t>
  </si>
  <si>
    <t>JUMLAH KEMATIAN IBU &lt; 20 tahun</t>
  </si>
  <si>
    <t>JUMLAH KEMATIAN IBU 20-34 tahun</t>
  </si>
  <si>
    <t>JUMLAH KEMATIAN IBU ≥35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</si>
</sst>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/>
    <xf numFmtId="0" fontId="3" fillId="0" borderId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7" fontId="2" fillId="2" borderId="7" xfId="1" applyNumberFormat="1" applyFont="1" applyFill="1" applyBorder="1" applyAlignment="1">
      <alignment horizontal="right" vertical="center" indent="2"/>
    </xf>
    <xf numFmtId="37" fontId="2" fillId="2" borderId="2" xfId="1" applyNumberFormat="1" applyFont="1" applyFill="1" applyBorder="1" applyAlignment="1">
      <alignment horizontal="right" vertical="center" indent="2"/>
    </xf>
    <xf numFmtId="37" fontId="2" fillId="2" borderId="0" xfId="1" applyNumberFormat="1" applyFont="1" applyFill="1" applyBorder="1" applyAlignment="1">
      <alignment horizontal="right" vertical="center" indent="2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37" fontId="2" fillId="2" borderId="5" xfId="1" applyNumberFormat="1" applyFont="1" applyFill="1" applyBorder="1" applyAlignment="1">
      <alignment horizontal="right" vertical="center" indent="2"/>
    </xf>
    <xf numFmtId="37" fontId="2" fillId="2" borderId="4" xfId="1" applyNumberFormat="1" applyFont="1" applyFill="1" applyBorder="1" applyAlignment="1">
      <alignment horizontal="right" vertical="center" indent="2"/>
    </xf>
    <xf numFmtId="0" fontId="2" fillId="2" borderId="10" xfId="0" quotePrefix="1" applyFont="1" applyFill="1" applyBorder="1" applyAlignment="1">
      <alignment vertical="center"/>
    </xf>
    <xf numFmtId="0" fontId="2" fillId="2" borderId="11" xfId="0" quotePrefix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37" fontId="2" fillId="2" borderId="13" xfId="1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 applyAlignment="1">
      <alignment horizontal="right" vertical="center" indent="3"/>
    </xf>
    <xf numFmtId="37" fontId="2" fillId="0" borderId="5" xfId="1" applyNumberFormat="1" applyFont="1" applyFill="1" applyBorder="1" applyAlignment="1">
      <alignment horizontal="right" vertical="center" indent="3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</cellXfs>
  <cellStyles count="35">
    <cellStyle name="Comma [0]" xfId="1" builtinId="6"/>
    <cellStyle name="Comma [0] 2" xfId="2"/>
    <cellStyle name="Comma [0] 2 2" xfId="3"/>
    <cellStyle name="Comma [0] 3" xfId="4"/>
    <cellStyle name="Comma [0] 4" xfId="5"/>
    <cellStyle name="Comma [0] 5" xfId="6"/>
    <cellStyle name="Comma 10" xfId="7"/>
    <cellStyle name="Comma 11" xfId="8"/>
    <cellStyle name="Comma 1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2" xfId="17"/>
    <cellStyle name="Comma 2 2" xfId="18"/>
    <cellStyle name="Comma 20" xfId="19"/>
    <cellStyle name="Comma 21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Comma 9" xfId="27"/>
    <cellStyle name="Excel Built-in Comma" xfId="28"/>
    <cellStyle name="Excel Built-in Normal" xfId="29"/>
    <cellStyle name="Millares [0]_Well Timing" xfId="30"/>
    <cellStyle name="Millares_Well Timing" xfId="31"/>
    <cellStyle name="Moneda [0]_Well Timing" xfId="32"/>
    <cellStyle name="Moneda_Well Timing" xfId="33"/>
    <cellStyle name="Normal" xfId="0" builtinId="0"/>
    <cellStyle name="Norm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AppData\Local\Temp\Entry%20data%20Prof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 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Prov)"/>
      <sheetName val="83 (Prov)"/>
      <sheetName val="84"/>
      <sheetName val="85"/>
      <sheetName val="86"/>
      <sheetName val="87"/>
      <sheetName val="88"/>
      <sheetName val="Sheet1"/>
    </sheetNames>
    <sheetDataSet>
      <sheetData sheetId="0"/>
      <sheetData sheetId="1"/>
      <sheetData sheetId="2"/>
      <sheetData sheetId="3"/>
      <sheetData sheetId="4">
        <row r="6">
          <cell r="A6">
            <v>1</v>
          </cell>
          <cell r="B6" t="str">
            <v xml:space="preserve"> KALIWUNGU</v>
          </cell>
          <cell r="C6" t="str">
            <v>KALIWUNGU</v>
          </cell>
          <cell r="J6">
            <v>1169</v>
          </cell>
        </row>
        <row r="7">
          <cell r="A7">
            <v>2</v>
          </cell>
          <cell r="B7" t="str">
            <v xml:space="preserve"> KALIWUNGU</v>
          </cell>
          <cell r="C7" t="str">
            <v>SIDOREKSO</v>
          </cell>
          <cell r="J7">
            <v>733</v>
          </cell>
        </row>
        <row r="8">
          <cell r="B8" t="str">
            <v xml:space="preserve"> KOTA KUDUS</v>
          </cell>
          <cell r="C8" t="str">
            <v>WERGU WETAN</v>
          </cell>
          <cell r="J8">
            <v>602</v>
          </cell>
        </row>
        <row r="9">
          <cell r="A9">
            <v>4</v>
          </cell>
          <cell r="B9" t="str">
            <v xml:space="preserve"> KOTA KUDUS</v>
          </cell>
          <cell r="C9" t="str">
            <v>PURWOSARI</v>
          </cell>
        </row>
        <row r="10">
          <cell r="A10">
            <v>5</v>
          </cell>
          <cell r="B10" t="str">
            <v xml:space="preserve"> KOTA KUDUS</v>
          </cell>
          <cell r="C10" t="str">
            <v>RENDENG</v>
          </cell>
          <cell r="J10">
            <v>586</v>
          </cell>
        </row>
        <row r="11">
          <cell r="A11">
            <v>6</v>
          </cell>
          <cell r="B11" t="str">
            <v xml:space="preserve"> JATI</v>
          </cell>
          <cell r="C11" t="str">
            <v>JATI</v>
          </cell>
          <cell r="J11">
            <v>1087</v>
          </cell>
        </row>
        <row r="12">
          <cell r="A12">
            <v>7</v>
          </cell>
          <cell r="B12" t="str">
            <v xml:space="preserve"> JATI</v>
          </cell>
          <cell r="C12" t="str">
            <v>NGEMBAL KULON</v>
          </cell>
          <cell r="J12">
            <v>925</v>
          </cell>
        </row>
        <row r="13">
          <cell r="A13">
            <v>8</v>
          </cell>
          <cell r="B13" t="str">
            <v xml:space="preserve"> UNDAAN</v>
          </cell>
          <cell r="C13" t="str">
            <v>UNDAAN</v>
          </cell>
          <cell r="J13">
            <v>63</v>
          </cell>
        </row>
        <row r="14">
          <cell r="A14">
            <v>9</v>
          </cell>
          <cell r="B14" t="str">
            <v xml:space="preserve"> UNDAAN</v>
          </cell>
          <cell r="C14" t="str">
            <v>NGEMPLAK</v>
          </cell>
          <cell r="J14">
            <v>553</v>
          </cell>
        </row>
        <row r="15">
          <cell r="A15">
            <v>10</v>
          </cell>
          <cell r="B15" t="str">
            <v xml:space="preserve"> MEJOBO</v>
          </cell>
          <cell r="C15" t="str">
            <v>MEJOBO</v>
          </cell>
        </row>
        <row r="16">
          <cell r="A16">
            <v>11</v>
          </cell>
          <cell r="B16" t="str">
            <v xml:space="preserve"> MEJOBO</v>
          </cell>
          <cell r="C16" t="str">
            <v>JEPANG</v>
          </cell>
          <cell r="J16">
            <v>722</v>
          </cell>
        </row>
        <row r="17">
          <cell r="A17">
            <v>12</v>
          </cell>
          <cell r="B17" t="str">
            <v xml:space="preserve"> JEKULO</v>
          </cell>
          <cell r="C17" t="str">
            <v>JEKULO</v>
          </cell>
        </row>
        <row r="18">
          <cell r="A18">
            <v>13</v>
          </cell>
          <cell r="B18" t="str">
            <v xml:space="preserve"> JEKULO</v>
          </cell>
          <cell r="C18" t="str">
            <v>TANJUNGREJO</v>
          </cell>
          <cell r="J18">
            <v>1170</v>
          </cell>
        </row>
        <row r="19">
          <cell r="A19">
            <v>14</v>
          </cell>
          <cell r="B19" t="str">
            <v xml:space="preserve"> BAE</v>
          </cell>
          <cell r="C19" t="str">
            <v>BAE</v>
          </cell>
          <cell r="J19">
            <v>704</v>
          </cell>
        </row>
        <row r="20">
          <cell r="A20">
            <v>15</v>
          </cell>
          <cell r="B20" t="str">
            <v xml:space="preserve"> BAE</v>
          </cell>
          <cell r="C20" t="str">
            <v>DERSALAM</v>
          </cell>
        </row>
        <row r="21">
          <cell r="A21">
            <v>16</v>
          </cell>
          <cell r="B21" t="str">
            <v xml:space="preserve"> GEBOG</v>
          </cell>
          <cell r="C21" t="str">
            <v>GRIBIG</v>
          </cell>
          <cell r="J21">
            <v>1091</v>
          </cell>
        </row>
        <row r="22">
          <cell r="A22">
            <v>17</v>
          </cell>
          <cell r="B22" t="str">
            <v xml:space="preserve"> GEBOG</v>
          </cell>
          <cell r="C22" t="str">
            <v>GONDOSARI</v>
          </cell>
          <cell r="J22">
            <v>839</v>
          </cell>
        </row>
        <row r="23">
          <cell r="A23">
            <v>18</v>
          </cell>
          <cell r="B23" t="str">
            <v>DAWE</v>
          </cell>
          <cell r="C23" t="str">
            <v>DAWE</v>
          </cell>
        </row>
        <row r="24">
          <cell r="A24">
            <v>19</v>
          </cell>
          <cell r="B24" t="str">
            <v>DAWE</v>
          </cell>
          <cell r="C24" t="str">
            <v>REJOSARI</v>
          </cell>
          <cell r="J24">
            <v>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9"/>
  <sheetViews>
    <sheetView tabSelected="1" zoomScale="75" zoomScaleNormal="50" workbookViewId="0">
      <selection activeCell="U4" sqref="U4"/>
    </sheetView>
  </sheetViews>
  <sheetFormatPr defaultRowHeight="15" x14ac:dyDescent="0.2"/>
  <cols>
    <col min="1" max="1" width="5.7109375" style="1" customWidth="1"/>
    <col min="2" max="3" width="21.7109375" style="1" customWidth="1"/>
    <col min="4" max="4" width="16.7109375" style="6" customWidth="1"/>
    <col min="5" max="5" width="14.5703125" style="1" customWidth="1"/>
    <col min="6" max="6" width="14" style="1" customWidth="1"/>
    <col min="7" max="7" width="15.7109375" style="1" customWidth="1"/>
    <col min="8" max="8" width="14.140625" style="1" customWidth="1"/>
    <col min="9" max="9" width="14.7109375" style="1" customWidth="1"/>
    <col min="10" max="10" width="14.28515625" style="1" customWidth="1"/>
    <col min="11" max="11" width="13.42578125" style="1" customWidth="1"/>
    <col min="12" max="12" width="14.5703125" style="1" customWidth="1"/>
    <col min="13" max="13" width="13.7109375" style="1" customWidth="1"/>
    <col min="14" max="14" width="10.7109375" style="1" customWidth="1"/>
    <col min="15" max="15" width="17.7109375" style="1" customWidth="1"/>
    <col min="16" max="16" width="12.42578125" style="1" customWidth="1"/>
    <col min="17" max="17" width="12" style="1" customWidth="1"/>
    <col min="18" max="19" width="13.5703125" style="1" customWidth="1"/>
    <col min="20" max="20" width="14.85546875" style="1" customWidth="1"/>
    <col min="21" max="16384" width="9.140625" style="1"/>
  </cols>
  <sheetData>
    <row r="1" spans="1:20" s="6" customFormat="1" ht="20.100000000000001" customHeight="1" thickBot="1" x14ac:dyDescent="0.25">
      <c r="A1" s="4" t="s">
        <v>0</v>
      </c>
      <c r="B1" s="5" t="s">
        <v>1</v>
      </c>
      <c r="C1" s="4" t="s">
        <v>2</v>
      </c>
      <c r="D1" s="33" t="s">
        <v>3</v>
      </c>
      <c r="E1" s="40" t="s">
        <v>15</v>
      </c>
      <c r="F1" s="40" t="s">
        <v>16</v>
      </c>
      <c r="G1" s="40" t="s">
        <v>17</v>
      </c>
      <c r="H1" s="40" t="s">
        <v>4</v>
      </c>
      <c r="I1" s="40" t="s">
        <v>18</v>
      </c>
      <c r="J1" s="40" t="s">
        <v>19</v>
      </c>
      <c r="K1" s="40" t="s">
        <v>20</v>
      </c>
      <c r="L1" s="40" t="s">
        <v>5</v>
      </c>
      <c r="M1" s="40" t="s">
        <v>21</v>
      </c>
      <c r="N1" s="40" t="s">
        <v>22</v>
      </c>
      <c r="O1" s="40" t="s">
        <v>23</v>
      </c>
      <c r="P1" s="40" t="s">
        <v>6</v>
      </c>
      <c r="Q1" s="40" t="s">
        <v>24</v>
      </c>
      <c r="R1" s="40" t="s">
        <v>25</v>
      </c>
      <c r="S1" s="40" t="s">
        <v>26</v>
      </c>
      <c r="T1" s="40" t="s">
        <v>7</v>
      </c>
    </row>
    <row r="2" spans="1:20" ht="19.5" customHeight="1" x14ac:dyDescent="0.2">
      <c r="A2" s="7"/>
      <c r="B2" s="8"/>
      <c r="C2" s="7"/>
      <c r="D2" s="3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">
      <c r="A3" s="10"/>
      <c r="B3" s="11"/>
      <c r="C3" s="10"/>
      <c r="D3" s="3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0.100000000000001" customHeight="1" x14ac:dyDescent="0.2">
      <c r="A4" s="14">
        <f>'[1]4'!A6</f>
        <v>1</v>
      </c>
      <c r="B4" s="15" t="str">
        <f>'[1]4'!B6</f>
        <v xml:space="preserve"> KALIWUNGU</v>
      </c>
      <c r="C4" s="16" t="str">
        <f>'[1]4'!C6</f>
        <v>KALIWUNGU</v>
      </c>
      <c r="D4" s="36">
        <f>'[1]4'!J6</f>
        <v>1169</v>
      </c>
      <c r="E4" s="17">
        <v>0</v>
      </c>
      <c r="F4" s="17">
        <v>0</v>
      </c>
      <c r="G4" s="17">
        <v>0</v>
      </c>
      <c r="H4" s="17">
        <f t="shared" ref="H4:H12" si="0">SUM(E4:G4)</f>
        <v>0</v>
      </c>
      <c r="I4" s="17">
        <v>0</v>
      </c>
      <c r="J4" s="17">
        <v>1</v>
      </c>
      <c r="K4" s="17">
        <v>0</v>
      </c>
      <c r="L4" s="17">
        <f t="shared" ref="L4:L12" si="1">SUM(I4:K4)</f>
        <v>1</v>
      </c>
      <c r="M4" s="17">
        <v>0</v>
      </c>
      <c r="N4" s="17">
        <v>2</v>
      </c>
      <c r="O4" s="18">
        <v>1</v>
      </c>
      <c r="P4" s="19">
        <f t="shared" ref="P4:P12" si="2">SUM(M4:O4)</f>
        <v>3</v>
      </c>
      <c r="Q4" s="17">
        <f t="shared" ref="Q4:S19" si="3">SUM(E4,I4,M4)</f>
        <v>0</v>
      </c>
      <c r="R4" s="17">
        <f t="shared" si="3"/>
        <v>3</v>
      </c>
      <c r="S4" s="17">
        <f t="shared" si="3"/>
        <v>1</v>
      </c>
      <c r="T4" s="18">
        <f t="shared" ref="T4:T22" si="4">SUM(Q4:S4)</f>
        <v>4</v>
      </c>
    </row>
    <row r="5" spans="1:20" ht="20.100000000000001" customHeight="1" x14ac:dyDescent="0.2">
      <c r="A5" s="14">
        <f>'[1]4'!A7</f>
        <v>2</v>
      </c>
      <c r="B5" s="15" t="str">
        <f>'[1]4'!B7</f>
        <v xml:space="preserve"> KALIWUNGU</v>
      </c>
      <c r="C5" s="16" t="str">
        <f>'[1]4'!C7</f>
        <v>SIDOREKSO</v>
      </c>
      <c r="D5" s="36">
        <f>'[1]4'!J7</f>
        <v>733</v>
      </c>
      <c r="E5" s="17">
        <v>0</v>
      </c>
      <c r="F5" s="17">
        <v>0</v>
      </c>
      <c r="G5" s="17">
        <v>0</v>
      </c>
      <c r="H5" s="17">
        <f t="shared" si="0"/>
        <v>0</v>
      </c>
      <c r="I5" s="17">
        <v>0</v>
      </c>
      <c r="J5" s="17">
        <v>0</v>
      </c>
      <c r="K5" s="17">
        <v>0</v>
      </c>
      <c r="L5" s="17">
        <f>SUM(I5:K5)</f>
        <v>0</v>
      </c>
      <c r="M5" s="17">
        <v>0</v>
      </c>
      <c r="N5" s="17">
        <v>1</v>
      </c>
      <c r="O5" s="18">
        <v>0</v>
      </c>
      <c r="P5" s="19">
        <f t="shared" si="2"/>
        <v>1</v>
      </c>
      <c r="Q5" s="17">
        <f t="shared" si="3"/>
        <v>0</v>
      </c>
      <c r="R5" s="17">
        <f t="shared" si="3"/>
        <v>1</v>
      </c>
      <c r="S5" s="17">
        <f t="shared" si="3"/>
        <v>0</v>
      </c>
      <c r="T5" s="18">
        <f t="shared" si="4"/>
        <v>1</v>
      </c>
    </row>
    <row r="6" spans="1:20" ht="20.100000000000001" customHeight="1" x14ac:dyDescent="0.2">
      <c r="A6" s="14">
        <v>3</v>
      </c>
      <c r="B6" s="15" t="str">
        <f>'[1]4'!B8</f>
        <v xml:space="preserve"> KOTA KUDUS</v>
      </c>
      <c r="C6" s="16" t="str">
        <f>'[1]4'!C8</f>
        <v>WERGU WETAN</v>
      </c>
      <c r="D6" s="36">
        <f>'[1]4'!J8</f>
        <v>602</v>
      </c>
      <c r="E6" s="17">
        <v>0</v>
      </c>
      <c r="F6" s="17">
        <v>0</v>
      </c>
      <c r="G6" s="17">
        <v>1</v>
      </c>
      <c r="H6" s="17">
        <f>SUM(E6:G6)</f>
        <v>1</v>
      </c>
      <c r="I6" s="17">
        <v>0</v>
      </c>
      <c r="J6" s="17">
        <v>0</v>
      </c>
      <c r="K6" s="17">
        <v>0</v>
      </c>
      <c r="L6" s="17">
        <f t="shared" si="1"/>
        <v>0</v>
      </c>
      <c r="M6" s="17">
        <v>0</v>
      </c>
      <c r="N6" s="17">
        <v>0</v>
      </c>
      <c r="O6" s="18">
        <v>0</v>
      </c>
      <c r="P6" s="19">
        <v>0</v>
      </c>
      <c r="Q6" s="17">
        <f t="shared" si="3"/>
        <v>0</v>
      </c>
      <c r="R6" s="17">
        <f t="shared" si="3"/>
        <v>0</v>
      </c>
      <c r="S6" s="17">
        <f t="shared" si="3"/>
        <v>1</v>
      </c>
      <c r="T6" s="18">
        <f t="shared" si="4"/>
        <v>1</v>
      </c>
    </row>
    <row r="7" spans="1:20" ht="20.100000000000001" customHeight="1" x14ac:dyDescent="0.2">
      <c r="A7" s="14">
        <f>'[1]4'!A9</f>
        <v>4</v>
      </c>
      <c r="B7" s="15" t="str">
        <f>'[1]4'!B9</f>
        <v xml:space="preserve"> KOTA KUDUS</v>
      </c>
      <c r="C7" s="16" t="str">
        <f>'[1]4'!C9</f>
        <v>PURWOSARI</v>
      </c>
      <c r="D7" s="36">
        <v>516</v>
      </c>
      <c r="E7" s="17">
        <v>0</v>
      </c>
      <c r="F7" s="17">
        <v>0</v>
      </c>
      <c r="G7" s="17">
        <v>0</v>
      </c>
      <c r="H7" s="17">
        <f t="shared" si="0"/>
        <v>0</v>
      </c>
      <c r="I7" s="17">
        <v>0</v>
      </c>
      <c r="J7" s="17">
        <v>0</v>
      </c>
      <c r="K7" s="17">
        <v>0</v>
      </c>
      <c r="L7" s="17">
        <f t="shared" si="1"/>
        <v>0</v>
      </c>
      <c r="M7" s="17">
        <v>0</v>
      </c>
      <c r="N7" s="17">
        <v>0</v>
      </c>
      <c r="O7" s="18">
        <v>0</v>
      </c>
      <c r="P7" s="19">
        <f t="shared" si="2"/>
        <v>0</v>
      </c>
      <c r="Q7" s="17">
        <f t="shared" si="3"/>
        <v>0</v>
      </c>
      <c r="R7" s="17">
        <f t="shared" si="3"/>
        <v>0</v>
      </c>
      <c r="S7" s="17">
        <f t="shared" si="3"/>
        <v>0</v>
      </c>
      <c r="T7" s="18">
        <f t="shared" si="4"/>
        <v>0</v>
      </c>
    </row>
    <row r="8" spans="1:20" ht="20.100000000000001" customHeight="1" x14ac:dyDescent="0.2">
      <c r="A8" s="14">
        <f>'[1]4'!A10</f>
        <v>5</v>
      </c>
      <c r="B8" s="15" t="str">
        <f>'[1]4'!B10</f>
        <v xml:space="preserve"> KOTA KUDUS</v>
      </c>
      <c r="C8" s="16" t="str">
        <f>'[1]4'!C10</f>
        <v>RENDENG</v>
      </c>
      <c r="D8" s="36">
        <f>'[1]4'!J10</f>
        <v>586</v>
      </c>
      <c r="E8" s="17">
        <v>0</v>
      </c>
      <c r="F8" s="17">
        <v>0</v>
      </c>
      <c r="G8" s="17">
        <v>0</v>
      </c>
      <c r="H8" s="17">
        <f t="shared" si="0"/>
        <v>0</v>
      </c>
      <c r="I8" s="17">
        <v>0</v>
      </c>
      <c r="J8" s="17">
        <v>1</v>
      </c>
      <c r="K8" s="17">
        <v>0</v>
      </c>
      <c r="L8" s="17">
        <f t="shared" si="1"/>
        <v>1</v>
      </c>
      <c r="M8" s="17">
        <v>0</v>
      </c>
      <c r="N8" s="17">
        <v>0</v>
      </c>
      <c r="O8" s="18">
        <v>0</v>
      </c>
      <c r="P8" s="19">
        <f t="shared" si="2"/>
        <v>0</v>
      </c>
      <c r="Q8" s="17">
        <f t="shared" si="3"/>
        <v>0</v>
      </c>
      <c r="R8" s="17">
        <f t="shared" si="3"/>
        <v>1</v>
      </c>
      <c r="S8" s="17">
        <f t="shared" si="3"/>
        <v>0</v>
      </c>
      <c r="T8" s="18">
        <f t="shared" si="4"/>
        <v>1</v>
      </c>
    </row>
    <row r="9" spans="1:20" ht="20.100000000000001" customHeight="1" x14ac:dyDescent="0.2">
      <c r="A9" s="14">
        <f>'[1]4'!A11</f>
        <v>6</v>
      </c>
      <c r="B9" s="15" t="str">
        <f>'[1]4'!B11</f>
        <v xml:space="preserve"> JATI</v>
      </c>
      <c r="C9" s="16" t="str">
        <f>'[1]4'!C11</f>
        <v>JATI</v>
      </c>
      <c r="D9" s="36">
        <f>'[1]4'!J11</f>
        <v>1087</v>
      </c>
      <c r="E9" s="17">
        <v>0</v>
      </c>
      <c r="F9" s="17">
        <v>0</v>
      </c>
      <c r="G9" s="17">
        <v>0</v>
      </c>
      <c r="H9" s="17">
        <f t="shared" si="0"/>
        <v>0</v>
      </c>
      <c r="I9" s="17">
        <v>0</v>
      </c>
      <c r="J9" s="17">
        <v>1</v>
      </c>
      <c r="K9" s="17">
        <v>0</v>
      </c>
      <c r="L9" s="17">
        <f t="shared" si="1"/>
        <v>1</v>
      </c>
      <c r="M9" s="17">
        <v>0</v>
      </c>
      <c r="N9" s="17">
        <v>0</v>
      </c>
      <c r="O9" s="18">
        <v>0</v>
      </c>
      <c r="P9" s="19">
        <f>SUM(M9:O9)</f>
        <v>0</v>
      </c>
      <c r="Q9" s="17">
        <f>SUM(E9,I9,M9)</f>
        <v>0</v>
      </c>
      <c r="R9" s="17">
        <f>SUM(F9,J9,N9)</f>
        <v>1</v>
      </c>
      <c r="S9" s="17">
        <f>SUM(G9,K9,O9)</f>
        <v>0</v>
      </c>
      <c r="T9" s="18">
        <f>SUM(Q9:S9)</f>
        <v>1</v>
      </c>
    </row>
    <row r="10" spans="1:20" ht="20.100000000000001" customHeight="1" x14ac:dyDescent="0.2">
      <c r="A10" s="14">
        <f>'[1]4'!A12</f>
        <v>7</v>
      </c>
      <c r="B10" s="15" t="str">
        <f>'[1]4'!B12</f>
        <v xml:space="preserve"> JATI</v>
      </c>
      <c r="C10" s="16" t="str">
        <f>'[1]4'!C12</f>
        <v>NGEMBAL KULON</v>
      </c>
      <c r="D10" s="36">
        <f>'[1]4'!J12</f>
        <v>925</v>
      </c>
      <c r="E10" s="17">
        <v>0</v>
      </c>
      <c r="F10" s="17">
        <v>0</v>
      </c>
      <c r="G10" s="17">
        <v>0</v>
      </c>
      <c r="H10" s="17">
        <f t="shared" si="0"/>
        <v>0</v>
      </c>
      <c r="I10" s="17">
        <v>0</v>
      </c>
      <c r="J10" s="17">
        <v>0</v>
      </c>
      <c r="K10" s="17">
        <v>0</v>
      </c>
      <c r="L10" s="17">
        <f t="shared" si="1"/>
        <v>0</v>
      </c>
      <c r="M10" s="17">
        <v>0</v>
      </c>
      <c r="N10" s="17">
        <v>0</v>
      </c>
      <c r="O10" s="18">
        <v>0</v>
      </c>
      <c r="P10" s="19">
        <f t="shared" si="2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8">
        <f t="shared" si="4"/>
        <v>0</v>
      </c>
    </row>
    <row r="11" spans="1:20" ht="20.100000000000001" customHeight="1" x14ac:dyDescent="0.2">
      <c r="A11" s="14">
        <f>'[1]4'!A13</f>
        <v>8</v>
      </c>
      <c r="B11" s="15" t="str">
        <f>'[1]4'!B13</f>
        <v xml:space="preserve"> UNDAAN</v>
      </c>
      <c r="C11" s="16" t="str">
        <f>'[1]4'!C13</f>
        <v>UNDAAN</v>
      </c>
      <c r="D11" s="36">
        <f>'[1]4'!J13</f>
        <v>63</v>
      </c>
      <c r="E11" s="17">
        <v>0</v>
      </c>
      <c r="F11" s="17">
        <v>0</v>
      </c>
      <c r="G11" s="17">
        <v>0</v>
      </c>
      <c r="H11" s="17">
        <f t="shared" si="0"/>
        <v>0</v>
      </c>
      <c r="I11" s="17">
        <v>0</v>
      </c>
      <c r="J11" s="17">
        <v>0</v>
      </c>
      <c r="K11" s="17">
        <v>0</v>
      </c>
      <c r="L11" s="17">
        <f>SUM(I11:K11)</f>
        <v>0</v>
      </c>
      <c r="M11" s="17">
        <v>0</v>
      </c>
      <c r="N11" s="17">
        <v>0</v>
      </c>
      <c r="O11" s="18">
        <v>0</v>
      </c>
      <c r="P11" s="19">
        <f t="shared" si="2"/>
        <v>0</v>
      </c>
      <c r="Q11" s="17">
        <f t="shared" si="3"/>
        <v>0</v>
      </c>
      <c r="R11" s="17">
        <f t="shared" si="3"/>
        <v>0</v>
      </c>
      <c r="S11" s="17">
        <f t="shared" si="3"/>
        <v>0</v>
      </c>
      <c r="T11" s="18">
        <f t="shared" si="4"/>
        <v>0</v>
      </c>
    </row>
    <row r="12" spans="1:20" ht="20.100000000000001" customHeight="1" x14ac:dyDescent="0.2">
      <c r="A12" s="14">
        <f>'[1]4'!A14</f>
        <v>9</v>
      </c>
      <c r="B12" s="15" t="str">
        <f>'[1]4'!B14</f>
        <v xml:space="preserve"> UNDAAN</v>
      </c>
      <c r="C12" s="16" t="str">
        <f>'[1]4'!C14</f>
        <v>NGEMPLAK</v>
      </c>
      <c r="D12" s="36">
        <f>'[1]4'!J14</f>
        <v>553</v>
      </c>
      <c r="E12" s="17">
        <v>0</v>
      </c>
      <c r="F12" s="17">
        <v>0</v>
      </c>
      <c r="G12" s="17">
        <v>0</v>
      </c>
      <c r="H12" s="17">
        <f t="shared" si="0"/>
        <v>0</v>
      </c>
      <c r="I12" s="17">
        <v>0</v>
      </c>
      <c r="J12" s="17">
        <v>0</v>
      </c>
      <c r="K12" s="17">
        <v>0</v>
      </c>
      <c r="L12" s="17">
        <f t="shared" si="1"/>
        <v>0</v>
      </c>
      <c r="M12" s="17">
        <v>0</v>
      </c>
      <c r="N12" s="17">
        <v>0</v>
      </c>
      <c r="O12" s="18">
        <v>0</v>
      </c>
      <c r="P12" s="19">
        <f t="shared" si="2"/>
        <v>0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8">
        <f t="shared" si="4"/>
        <v>0</v>
      </c>
    </row>
    <row r="13" spans="1:20" ht="20.100000000000001" customHeight="1" x14ac:dyDescent="0.2">
      <c r="A13" s="14">
        <f>'[1]4'!A15</f>
        <v>10</v>
      </c>
      <c r="B13" s="15" t="str">
        <f>'[1]4'!B15</f>
        <v xml:space="preserve"> MEJOBO</v>
      </c>
      <c r="C13" s="16" t="str">
        <f>'[1]4'!C15</f>
        <v>MEJOBO</v>
      </c>
      <c r="D13" s="36">
        <v>719</v>
      </c>
      <c r="E13" s="17">
        <v>0</v>
      </c>
      <c r="F13" s="17">
        <v>0</v>
      </c>
      <c r="G13" s="17">
        <v>0</v>
      </c>
      <c r="H13" s="17">
        <f t="shared" ref="H13:H22" si="5">SUM(E13:G13)</f>
        <v>0</v>
      </c>
      <c r="I13" s="17">
        <v>0</v>
      </c>
      <c r="J13" s="17">
        <v>1</v>
      </c>
      <c r="K13" s="17">
        <v>0</v>
      </c>
      <c r="L13" s="17">
        <f t="shared" ref="L13:L22" si="6">SUM(I13:K13)</f>
        <v>1</v>
      </c>
      <c r="M13" s="17">
        <v>0</v>
      </c>
      <c r="N13" s="17">
        <v>1</v>
      </c>
      <c r="O13" s="18">
        <v>0</v>
      </c>
      <c r="P13" s="19">
        <f t="shared" ref="P13:P22" si="7">SUM(M13:O13)</f>
        <v>1</v>
      </c>
      <c r="Q13" s="17">
        <f t="shared" si="3"/>
        <v>0</v>
      </c>
      <c r="R13" s="17">
        <f t="shared" si="3"/>
        <v>2</v>
      </c>
      <c r="S13" s="17">
        <f t="shared" si="3"/>
        <v>0</v>
      </c>
      <c r="T13" s="18">
        <f t="shared" si="4"/>
        <v>2</v>
      </c>
    </row>
    <row r="14" spans="1:20" ht="20.100000000000001" customHeight="1" x14ac:dyDescent="0.2">
      <c r="A14" s="14">
        <f>'[1]4'!A16</f>
        <v>11</v>
      </c>
      <c r="B14" s="15" t="str">
        <f>'[1]4'!B16</f>
        <v xml:space="preserve"> MEJOBO</v>
      </c>
      <c r="C14" s="16" t="str">
        <f>'[1]4'!C16</f>
        <v>JEPANG</v>
      </c>
      <c r="D14" s="36">
        <f>'[1]4'!J16</f>
        <v>722</v>
      </c>
      <c r="E14" s="17">
        <v>0</v>
      </c>
      <c r="F14" s="17">
        <v>0</v>
      </c>
      <c r="G14" s="17">
        <v>0</v>
      </c>
      <c r="H14" s="17">
        <f t="shared" si="5"/>
        <v>0</v>
      </c>
      <c r="I14" s="17">
        <v>0</v>
      </c>
      <c r="J14" s="17">
        <v>0</v>
      </c>
      <c r="K14" s="17">
        <v>0</v>
      </c>
      <c r="L14" s="17">
        <f t="shared" si="6"/>
        <v>0</v>
      </c>
      <c r="M14" s="17">
        <v>0</v>
      </c>
      <c r="N14" s="17">
        <v>2</v>
      </c>
      <c r="O14" s="18">
        <v>0</v>
      </c>
      <c r="P14" s="19">
        <f t="shared" si="7"/>
        <v>2</v>
      </c>
      <c r="Q14" s="17">
        <f t="shared" si="3"/>
        <v>0</v>
      </c>
      <c r="R14" s="17">
        <f t="shared" si="3"/>
        <v>2</v>
      </c>
      <c r="S14" s="17">
        <f t="shared" si="3"/>
        <v>0</v>
      </c>
      <c r="T14" s="18">
        <f t="shared" si="4"/>
        <v>2</v>
      </c>
    </row>
    <row r="15" spans="1:20" ht="20.100000000000001" customHeight="1" x14ac:dyDescent="0.2">
      <c r="A15" s="14">
        <f>'[1]4'!A17</f>
        <v>12</v>
      </c>
      <c r="B15" s="15" t="str">
        <f>'[1]4'!B17</f>
        <v xml:space="preserve"> JEKULO</v>
      </c>
      <c r="C15" s="16" t="str">
        <f>'[1]4'!C17</f>
        <v>JEKULO</v>
      </c>
      <c r="D15" s="36">
        <v>824</v>
      </c>
      <c r="E15" s="17">
        <v>0</v>
      </c>
      <c r="F15" s="17">
        <v>0</v>
      </c>
      <c r="G15" s="17">
        <v>0</v>
      </c>
      <c r="H15" s="17">
        <f t="shared" si="5"/>
        <v>0</v>
      </c>
      <c r="I15" s="17">
        <v>0</v>
      </c>
      <c r="J15" s="17">
        <v>0</v>
      </c>
      <c r="K15" s="17">
        <v>0</v>
      </c>
      <c r="L15" s="17">
        <f t="shared" si="6"/>
        <v>0</v>
      </c>
      <c r="M15" s="17">
        <v>0</v>
      </c>
      <c r="N15" s="17">
        <v>0</v>
      </c>
      <c r="O15" s="18">
        <v>0</v>
      </c>
      <c r="P15" s="19">
        <f t="shared" si="7"/>
        <v>0</v>
      </c>
      <c r="Q15" s="17">
        <f t="shared" si="3"/>
        <v>0</v>
      </c>
      <c r="R15" s="17">
        <f t="shared" si="3"/>
        <v>0</v>
      </c>
      <c r="S15" s="17">
        <f t="shared" si="3"/>
        <v>0</v>
      </c>
      <c r="T15" s="18">
        <f t="shared" si="4"/>
        <v>0</v>
      </c>
    </row>
    <row r="16" spans="1:20" ht="20.100000000000001" customHeight="1" x14ac:dyDescent="0.2">
      <c r="A16" s="14">
        <f>'[1]4'!A18</f>
        <v>13</v>
      </c>
      <c r="B16" s="15" t="str">
        <f>'[1]4'!B18</f>
        <v xml:space="preserve"> JEKULO</v>
      </c>
      <c r="C16" s="16" t="str">
        <f>'[1]4'!C18</f>
        <v>TANJUNGREJO</v>
      </c>
      <c r="D16" s="36">
        <f>'[1]4'!J18</f>
        <v>1170</v>
      </c>
      <c r="E16" s="17">
        <v>0</v>
      </c>
      <c r="F16" s="17">
        <v>0</v>
      </c>
      <c r="G16" s="17">
        <v>1</v>
      </c>
      <c r="H16" s="17">
        <f t="shared" si="5"/>
        <v>1</v>
      </c>
      <c r="I16" s="17">
        <v>0</v>
      </c>
      <c r="J16" s="17">
        <v>0</v>
      </c>
      <c r="K16" s="17">
        <v>0</v>
      </c>
      <c r="L16" s="17">
        <f t="shared" si="6"/>
        <v>0</v>
      </c>
      <c r="M16" s="17">
        <v>0</v>
      </c>
      <c r="N16" s="17">
        <v>0</v>
      </c>
      <c r="O16" s="18">
        <v>0</v>
      </c>
      <c r="P16" s="19">
        <f t="shared" si="7"/>
        <v>0</v>
      </c>
      <c r="Q16" s="17">
        <f t="shared" si="3"/>
        <v>0</v>
      </c>
      <c r="R16" s="17">
        <f t="shared" si="3"/>
        <v>0</v>
      </c>
      <c r="S16" s="17">
        <f t="shared" si="3"/>
        <v>1</v>
      </c>
      <c r="T16" s="18">
        <f t="shared" si="4"/>
        <v>1</v>
      </c>
    </row>
    <row r="17" spans="1:20" ht="20.100000000000001" customHeight="1" x14ac:dyDescent="0.2">
      <c r="A17" s="14">
        <f>'[1]4'!A19</f>
        <v>14</v>
      </c>
      <c r="B17" s="15" t="str">
        <f>'[1]4'!B19</f>
        <v xml:space="preserve"> BAE</v>
      </c>
      <c r="C17" s="16" t="str">
        <f>'[1]4'!C19</f>
        <v>BAE</v>
      </c>
      <c r="D17" s="36">
        <f>'[1]4'!J19</f>
        <v>704</v>
      </c>
      <c r="E17" s="17">
        <v>0</v>
      </c>
      <c r="F17" s="17">
        <v>1</v>
      </c>
      <c r="G17" s="17">
        <v>1</v>
      </c>
      <c r="H17" s="17">
        <f t="shared" si="5"/>
        <v>2</v>
      </c>
      <c r="I17" s="17">
        <v>0</v>
      </c>
      <c r="J17" s="17">
        <v>0</v>
      </c>
      <c r="K17" s="17">
        <v>0</v>
      </c>
      <c r="L17" s="17">
        <f t="shared" si="6"/>
        <v>0</v>
      </c>
      <c r="M17" s="17">
        <v>0</v>
      </c>
      <c r="N17" s="17">
        <v>1</v>
      </c>
      <c r="O17" s="18">
        <v>0</v>
      </c>
      <c r="P17" s="19">
        <f t="shared" si="7"/>
        <v>1</v>
      </c>
      <c r="Q17" s="17">
        <f t="shared" si="3"/>
        <v>0</v>
      </c>
      <c r="R17" s="17">
        <f t="shared" si="3"/>
        <v>2</v>
      </c>
      <c r="S17" s="17">
        <f t="shared" si="3"/>
        <v>1</v>
      </c>
      <c r="T17" s="18">
        <f t="shared" si="4"/>
        <v>3</v>
      </c>
    </row>
    <row r="18" spans="1:20" ht="20.100000000000001" customHeight="1" x14ac:dyDescent="0.2">
      <c r="A18" s="14">
        <f>'[1]4'!A20</f>
        <v>15</v>
      </c>
      <c r="B18" s="15" t="str">
        <f>'[1]4'!B20</f>
        <v xml:space="preserve"> BAE</v>
      </c>
      <c r="C18" s="16" t="str">
        <f>'[1]4'!C20</f>
        <v>DERSALAM</v>
      </c>
      <c r="D18" s="36">
        <v>528</v>
      </c>
      <c r="E18" s="17">
        <v>0</v>
      </c>
      <c r="F18" s="17">
        <v>0</v>
      </c>
      <c r="G18" s="17">
        <v>2</v>
      </c>
      <c r="H18" s="17">
        <f t="shared" si="5"/>
        <v>2</v>
      </c>
      <c r="I18" s="17">
        <v>0</v>
      </c>
      <c r="J18" s="17">
        <v>0</v>
      </c>
      <c r="K18" s="17">
        <v>0</v>
      </c>
      <c r="L18" s="17">
        <f t="shared" si="6"/>
        <v>0</v>
      </c>
      <c r="M18" s="17">
        <v>0</v>
      </c>
      <c r="N18" s="17">
        <v>0</v>
      </c>
      <c r="O18" s="18">
        <v>1</v>
      </c>
      <c r="P18" s="19">
        <f t="shared" si="7"/>
        <v>1</v>
      </c>
      <c r="Q18" s="17">
        <f t="shared" si="3"/>
        <v>0</v>
      </c>
      <c r="R18" s="17">
        <f t="shared" si="3"/>
        <v>0</v>
      </c>
      <c r="S18" s="17">
        <f t="shared" si="3"/>
        <v>3</v>
      </c>
      <c r="T18" s="18">
        <f t="shared" si="4"/>
        <v>3</v>
      </c>
    </row>
    <row r="19" spans="1:20" ht="20.100000000000001" customHeight="1" x14ac:dyDescent="0.2">
      <c r="A19" s="14">
        <f>'[1]4'!A21</f>
        <v>16</v>
      </c>
      <c r="B19" s="15" t="str">
        <f>'[1]4'!B21</f>
        <v xml:space="preserve"> GEBOG</v>
      </c>
      <c r="C19" s="16" t="str">
        <f>'[1]4'!C21</f>
        <v>GRIBIG</v>
      </c>
      <c r="D19" s="36">
        <f>'[1]4'!J21</f>
        <v>1091</v>
      </c>
      <c r="E19" s="17">
        <v>0</v>
      </c>
      <c r="F19" s="17">
        <v>3</v>
      </c>
      <c r="G19" s="17">
        <v>0</v>
      </c>
      <c r="H19" s="17">
        <f t="shared" si="5"/>
        <v>3</v>
      </c>
      <c r="I19" s="17">
        <v>0</v>
      </c>
      <c r="J19" s="17">
        <v>1</v>
      </c>
      <c r="K19" s="17">
        <v>0</v>
      </c>
      <c r="L19" s="17">
        <f t="shared" si="6"/>
        <v>1</v>
      </c>
      <c r="M19" s="17">
        <v>0</v>
      </c>
      <c r="N19" s="17">
        <v>0</v>
      </c>
      <c r="O19" s="18">
        <v>0</v>
      </c>
      <c r="P19" s="19">
        <f t="shared" si="7"/>
        <v>0</v>
      </c>
      <c r="Q19" s="17">
        <f t="shared" si="3"/>
        <v>0</v>
      </c>
      <c r="R19" s="17">
        <f t="shared" si="3"/>
        <v>4</v>
      </c>
      <c r="S19" s="17">
        <f t="shared" si="3"/>
        <v>0</v>
      </c>
      <c r="T19" s="18">
        <f t="shared" si="4"/>
        <v>4</v>
      </c>
    </row>
    <row r="20" spans="1:20" ht="20.100000000000001" customHeight="1" x14ac:dyDescent="0.2">
      <c r="A20" s="14">
        <f>'[1]4'!A22</f>
        <v>17</v>
      </c>
      <c r="B20" s="15" t="str">
        <f>'[1]4'!B22</f>
        <v xml:space="preserve"> GEBOG</v>
      </c>
      <c r="C20" s="16" t="str">
        <f>'[1]4'!C22</f>
        <v>GONDOSARI</v>
      </c>
      <c r="D20" s="36">
        <f>'[1]4'!J22</f>
        <v>839</v>
      </c>
      <c r="E20" s="17">
        <v>0</v>
      </c>
      <c r="F20" s="17">
        <v>0</v>
      </c>
      <c r="G20" s="17">
        <v>0</v>
      </c>
      <c r="H20" s="17">
        <f t="shared" si="5"/>
        <v>0</v>
      </c>
      <c r="I20" s="17">
        <v>0</v>
      </c>
      <c r="J20" s="17">
        <v>0</v>
      </c>
      <c r="K20" s="17">
        <v>0</v>
      </c>
      <c r="L20" s="17">
        <f t="shared" si="6"/>
        <v>0</v>
      </c>
      <c r="M20" s="17">
        <v>0</v>
      </c>
      <c r="N20" s="17">
        <v>1</v>
      </c>
      <c r="O20" s="18">
        <v>0</v>
      </c>
      <c r="P20" s="19">
        <f t="shared" si="7"/>
        <v>1</v>
      </c>
      <c r="Q20" s="17">
        <f t="shared" ref="Q20:S29" si="8">SUM(E20,I20,M20)</f>
        <v>0</v>
      </c>
      <c r="R20" s="17">
        <f t="shared" si="8"/>
        <v>1</v>
      </c>
      <c r="S20" s="17">
        <f t="shared" si="8"/>
        <v>0</v>
      </c>
      <c r="T20" s="18">
        <f t="shared" si="4"/>
        <v>1</v>
      </c>
    </row>
    <row r="21" spans="1:20" ht="20.100000000000001" customHeight="1" x14ac:dyDescent="0.2">
      <c r="A21" s="14">
        <f>'[1]4'!A23</f>
        <v>18</v>
      </c>
      <c r="B21" s="15" t="str">
        <f>'[1]4'!B23</f>
        <v>DAWE</v>
      </c>
      <c r="C21" s="16" t="str">
        <f>'[1]4'!C23</f>
        <v>DAWE</v>
      </c>
      <c r="D21" s="36">
        <v>1245</v>
      </c>
      <c r="E21" s="17">
        <v>0</v>
      </c>
      <c r="F21" s="17">
        <v>0</v>
      </c>
      <c r="G21" s="17">
        <v>0</v>
      </c>
      <c r="H21" s="17">
        <f t="shared" si="5"/>
        <v>0</v>
      </c>
      <c r="I21" s="17">
        <v>0</v>
      </c>
      <c r="J21" s="17">
        <v>0</v>
      </c>
      <c r="K21" s="17">
        <v>0</v>
      </c>
      <c r="L21" s="17">
        <f t="shared" si="6"/>
        <v>0</v>
      </c>
      <c r="M21" s="17">
        <v>0</v>
      </c>
      <c r="N21" s="17">
        <v>1</v>
      </c>
      <c r="O21" s="18">
        <v>0</v>
      </c>
      <c r="P21" s="19">
        <f t="shared" si="7"/>
        <v>1</v>
      </c>
      <c r="Q21" s="17">
        <f t="shared" si="8"/>
        <v>0</v>
      </c>
      <c r="R21" s="17">
        <f t="shared" si="8"/>
        <v>1</v>
      </c>
      <c r="S21" s="17">
        <f t="shared" si="8"/>
        <v>0</v>
      </c>
      <c r="T21" s="18">
        <f t="shared" si="4"/>
        <v>1</v>
      </c>
    </row>
    <row r="22" spans="1:20" ht="20.100000000000001" customHeight="1" x14ac:dyDescent="0.2">
      <c r="A22" s="14">
        <f>'[1]4'!A24</f>
        <v>19</v>
      </c>
      <c r="B22" s="15" t="str">
        <f>'[1]4'!B24</f>
        <v>DAWE</v>
      </c>
      <c r="C22" s="16" t="str">
        <f>'[1]4'!C24</f>
        <v>REJOSARI</v>
      </c>
      <c r="D22" s="36">
        <f>'[1]4'!J24</f>
        <v>81</v>
      </c>
      <c r="E22" s="17">
        <v>0</v>
      </c>
      <c r="F22" s="17">
        <v>0</v>
      </c>
      <c r="G22" s="17">
        <v>0</v>
      </c>
      <c r="H22" s="17">
        <f t="shared" si="5"/>
        <v>0</v>
      </c>
      <c r="I22" s="17">
        <v>0</v>
      </c>
      <c r="J22" s="17">
        <v>0</v>
      </c>
      <c r="K22" s="17">
        <v>0</v>
      </c>
      <c r="L22" s="17">
        <f t="shared" si="6"/>
        <v>0</v>
      </c>
      <c r="M22" s="17">
        <v>0</v>
      </c>
      <c r="N22" s="17">
        <v>0</v>
      </c>
      <c r="O22" s="18">
        <v>0</v>
      </c>
      <c r="P22" s="19">
        <f t="shared" si="7"/>
        <v>0</v>
      </c>
      <c r="Q22" s="17">
        <f t="shared" si="8"/>
        <v>0</v>
      </c>
      <c r="R22" s="17">
        <f t="shared" si="8"/>
        <v>0</v>
      </c>
      <c r="S22" s="17">
        <f t="shared" si="8"/>
        <v>0</v>
      </c>
      <c r="T22" s="18">
        <f t="shared" si="4"/>
        <v>0</v>
      </c>
    </row>
    <row r="23" spans="1:20" ht="20.100000000000001" customHeight="1" x14ac:dyDescent="0.2">
      <c r="A23" s="20" t="s">
        <v>8</v>
      </c>
      <c r="B23" s="21"/>
      <c r="C23" s="22"/>
      <c r="D23" s="37">
        <f t="shared" ref="D23:T23" si="9">SUM(D4:D22)</f>
        <v>14157</v>
      </c>
      <c r="E23" s="23">
        <f t="shared" si="9"/>
        <v>0</v>
      </c>
      <c r="F23" s="23">
        <f t="shared" si="9"/>
        <v>4</v>
      </c>
      <c r="G23" s="23">
        <f t="shared" si="9"/>
        <v>5</v>
      </c>
      <c r="H23" s="23">
        <f t="shared" si="9"/>
        <v>9</v>
      </c>
      <c r="I23" s="23">
        <f t="shared" si="9"/>
        <v>0</v>
      </c>
      <c r="J23" s="23">
        <f t="shared" si="9"/>
        <v>5</v>
      </c>
      <c r="K23" s="23">
        <f t="shared" si="9"/>
        <v>0</v>
      </c>
      <c r="L23" s="23">
        <f t="shared" si="9"/>
        <v>5</v>
      </c>
      <c r="M23" s="23">
        <f t="shared" si="9"/>
        <v>0</v>
      </c>
      <c r="N23" s="23">
        <f t="shared" si="9"/>
        <v>9</v>
      </c>
      <c r="O23" s="23">
        <f t="shared" si="9"/>
        <v>2</v>
      </c>
      <c r="P23" s="24">
        <f t="shared" si="9"/>
        <v>11</v>
      </c>
      <c r="Q23" s="23">
        <f t="shared" si="9"/>
        <v>0</v>
      </c>
      <c r="R23" s="23">
        <f t="shared" si="9"/>
        <v>18</v>
      </c>
      <c r="S23" s="23">
        <f t="shared" si="9"/>
        <v>7</v>
      </c>
      <c r="T23" s="23">
        <f t="shared" si="9"/>
        <v>25</v>
      </c>
    </row>
    <row r="24" spans="1:20" ht="20.100000000000001" customHeight="1" thickBot="1" x14ac:dyDescent="0.25">
      <c r="A24" s="25" t="s">
        <v>9</v>
      </c>
      <c r="B24" s="26"/>
      <c r="C24" s="27"/>
      <c r="D24" s="38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7"/>
      <c r="Q24" s="27"/>
      <c r="R24" s="27"/>
      <c r="S24" s="28"/>
      <c r="T24" s="29">
        <f>T23/D23*100000</f>
        <v>176.59108568199477</v>
      </c>
    </row>
    <row r="25" spans="1:20" x14ac:dyDescent="0.2">
      <c r="A25" s="30"/>
      <c r="B25" s="3"/>
      <c r="C25" s="3"/>
      <c r="D25" s="1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x14ac:dyDescent="0.2">
      <c r="A26" s="1" t="s">
        <v>10</v>
      </c>
    </row>
    <row r="27" spans="1:20" x14ac:dyDescent="0.2">
      <c r="A27" s="1" t="s">
        <v>11</v>
      </c>
      <c r="E27" s="1" t="s">
        <v>12</v>
      </c>
    </row>
    <row r="28" spans="1:20" x14ac:dyDescent="0.2">
      <c r="B28" s="31" t="s">
        <v>13</v>
      </c>
      <c r="D28" s="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">
      <c r="B29" s="32" t="s">
        <v>14</v>
      </c>
    </row>
  </sheetData>
  <mergeCells count="21"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23:C23"/>
    <mergeCell ref="E1:E3"/>
    <mergeCell ref="F1:F3"/>
    <mergeCell ref="G1:G3"/>
    <mergeCell ref="H1:H3"/>
    <mergeCell ref="I1:I3"/>
    <mergeCell ref="A1:A3"/>
    <mergeCell ref="B1:B3"/>
    <mergeCell ref="C1:C3"/>
    <mergeCell ref="D1:D3"/>
    <mergeCell ref="J1:J3"/>
  </mergeCells>
  <printOptions horizontalCentered="1"/>
  <pageMargins left="0.94" right="0.64" top="1.08" bottom="0.9" header="0" footer="0"/>
  <pageSetup paperSize="9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2017-11-03T06:23:06Z</dcterms:created>
  <dcterms:modified xsi:type="dcterms:W3CDTF">2017-11-03T06:34:37Z</dcterms:modified>
</cp:coreProperties>
</file>