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3A9ED9FE-7EFA-41C9-BD65-19D560836DD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5" sheetId="1" r:id="rId1"/>
  </sheets>
  <externalReferences>
    <externalReference r:id="rId2"/>
  </externalReferences>
  <definedNames>
    <definedName name="_xlnm.Print_Area" localSheetId="0">'5'!$A$1:$L$26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H22" i="1" s="1"/>
  <c r="G21" i="1"/>
  <c r="G22" i="1" s="1"/>
  <c r="F21" i="1"/>
  <c r="F22" i="1" s="1"/>
  <c r="D21" i="1"/>
  <c r="D22" i="1" s="1"/>
  <c r="C21" i="1"/>
  <c r="C22" i="1" s="1"/>
  <c r="B21" i="1"/>
  <c r="B22" i="1" s="1"/>
  <c r="K20" i="1"/>
  <c r="J20" i="1"/>
  <c r="I20" i="1"/>
  <c r="E20" i="1"/>
  <c r="A20" i="1"/>
  <c r="K19" i="1"/>
  <c r="J19" i="1"/>
  <c r="I19" i="1"/>
  <c r="E19" i="1"/>
  <c r="A19" i="1"/>
  <c r="K18" i="1"/>
  <c r="J18" i="1"/>
  <c r="I18" i="1"/>
  <c r="E18" i="1"/>
  <c r="A18" i="1"/>
  <c r="K17" i="1"/>
  <c r="J17" i="1"/>
  <c r="I17" i="1"/>
  <c r="E17" i="1"/>
  <c r="A17" i="1"/>
  <c r="K16" i="1"/>
  <c r="J16" i="1"/>
  <c r="I16" i="1"/>
  <c r="E16" i="1"/>
  <c r="A16" i="1"/>
  <c r="K15" i="1"/>
  <c r="I15" i="1"/>
  <c r="E15" i="1"/>
  <c r="A15" i="1"/>
  <c r="K14" i="1"/>
  <c r="J14" i="1"/>
  <c r="I14" i="1"/>
  <c r="E14" i="1"/>
  <c r="A14" i="1"/>
  <c r="K13" i="1"/>
  <c r="J13" i="1"/>
  <c r="E13" i="1"/>
  <c r="A13" i="1"/>
  <c r="K12" i="1"/>
  <c r="J12" i="1"/>
  <c r="I12" i="1"/>
  <c r="E12" i="1"/>
  <c r="A12" i="1"/>
  <c r="J11" i="1"/>
  <c r="I11" i="1"/>
  <c r="E11" i="1"/>
  <c r="A11" i="1"/>
  <c r="K10" i="1"/>
  <c r="E10" i="1"/>
  <c r="L10" i="1" s="1"/>
  <c r="A10" i="1"/>
  <c r="K9" i="1"/>
  <c r="J9" i="1"/>
  <c r="I9" i="1"/>
  <c r="E9" i="1"/>
  <c r="A9" i="1"/>
  <c r="K8" i="1"/>
  <c r="J8" i="1"/>
  <c r="I8" i="1"/>
  <c r="E8" i="1"/>
  <c r="A8" i="1"/>
  <c r="K7" i="1"/>
  <c r="J7" i="1"/>
  <c r="I7" i="1"/>
  <c r="E7" i="1"/>
  <c r="A7" i="1"/>
  <c r="K6" i="1"/>
  <c r="J6" i="1"/>
  <c r="I6" i="1"/>
  <c r="E6" i="1"/>
  <c r="A6" i="1"/>
  <c r="K5" i="1"/>
  <c r="J5" i="1"/>
  <c r="I5" i="1"/>
  <c r="E5" i="1"/>
  <c r="A5" i="1"/>
  <c r="K4" i="1"/>
  <c r="J4" i="1"/>
  <c r="I4" i="1"/>
  <c r="E4" i="1"/>
  <c r="A4" i="1"/>
  <c r="K3" i="1"/>
  <c r="J3" i="1"/>
  <c r="I3" i="1"/>
  <c r="E3" i="1"/>
  <c r="A3" i="1"/>
  <c r="K2" i="1"/>
  <c r="J2" i="1"/>
  <c r="I2" i="1"/>
  <c r="E2" i="1"/>
  <c r="A2" i="1"/>
  <c r="L2" i="1" l="1"/>
  <c r="L4" i="1"/>
  <c r="L16" i="1"/>
  <c r="L8" i="1"/>
  <c r="L7" i="1"/>
  <c r="L12" i="1"/>
  <c r="L18" i="1"/>
  <c r="L14" i="1"/>
  <c r="L5" i="1"/>
  <c r="L9" i="1"/>
  <c r="L15" i="1"/>
  <c r="L6" i="1"/>
  <c r="L19" i="1"/>
  <c r="I21" i="1"/>
  <c r="I22" i="1" s="1"/>
  <c r="J21" i="1"/>
  <c r="J22" i="1" s="1"/>
  <c r="L3" i="1"/>
  <c r="L20" i="1"/>
  <c r="K21" i="1"/>
  <c r="K22" i="1" s="1"/>
  <c r="L17" i="1"/>
  <c r="E21" i="1"/>
  <c r="E22" i="1" s="1"/>
  <c r="L21" i="1" l="1"/>
  <c r="L22" i="1" s="1"/>
</calcChain>
</file>

<file path=xl/sharedStrings.xml><?xml version="1.0" encoding="utf-8"?>
<sst xmlns="http://schemas.openxmlformats.org/spreadsheetml/2006/main" count="12" uniqueCount="11">
  <si>
    <t>PUSKESMAS</t>
  </si>
  <si>
    <t>JUMLAH KEMATIAN LAKI-LAKI NEONATAL</t>
  </si>
  <si>
    <r>
      <t>JUMLAH KEMATIAN BAYI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 xml:space="preserve"> </t>
    </r>
  </si>
  <si>
    <t>JUMLAH KEMATIAN ANAK BALITA</t>
  </si>
  <si>
    <t xml:space="preserve">JUMLAH KEMATIAN BALITA  </t>
  </si>
  <si>
    <t>JUMLAH KEMATIAN PEREMPUAN NEONATAL</t>
  </si>
  <si>
    <r>
      <t>JUMLAH KEMATIAN PEREMPUAN BAYI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 xml:space="preserve"> </t>
    </r>
  </si>
  <si>
    <t>JUMLAH KEMATIAN PEREMPUAN  ANAK BALITA</t>
  </si>
  <si>
    <t xml:space="preserve">JUMLAH KEMATIAN PEREMPUAN BALITA  </t>
  </si>
  <si>
    <t>JUMLAH KEMATIANNEONATAL</t>
  </si>
  <si>
    <t xml:space="preserve">JUMLAH KEMATIAN BALITA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</si>
</sst>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* #,##0.00_);_(* \(#,##0.00\);_(* &quot;-&quot;??_);_(@_)"/>
    <numFmt numFmtId="166" formatCode="#,##0.00\ ;&quot; (&quot;#,##0.00\);&quot; -&quot;#\ ;@\ "/>
    <numFmt numFmtId="167" formatCode="&quot;$&quot;#,##0_);[Red]\(&quot;$&quot;#,##0\)"/>
    <numFmt numFmtId="168" formatCode="&quot;$&quot;#,##0.00_);[Red]\(&quot;$&quot;#,##0.00\)"/>
  </numFmts>
  <fonts count="6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5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4" fillId="0" borderId="0"/>
    <xf numFmtId="0" fontId="4" fillId="0" borderId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1" fontId="2" fillId="2" borderId="1" xfId="1" applyNumberFormat="1" applyFont="1" applyFill="1" applyBorder="1" applyAlignment="1">
      <alignment horizontal="right" vertical="center" indent="3"/>
    </xf>
    <xf numFmtId="37" fontId="2" fillId="2" borderId="1" xfId="1" applyNumberFormat="1" applyFont="1" applyFill="1" applyBorder="1" applyAlignment="1">
      <alignment horizontal="right" vertical="center" indent="2"/>
    </xf>
    <xf numFmtId="37" fontId="2" fillId="2" borderId="1" xfId="1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" fontId="2" fillId="2" borderId="1" xfId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37" fontId="2" fillId="2" borderId="4" xfId="1" applyNumberFormat="1" applyFont="1" applyFill="1" applyBorder="1" applyAlignment="1">
      <alignment horizontal="right" vertical="center" indent="2"/>
    </xf>
    <xf numFmtId="0" fontId="2" fillId="2" borderId="5" xfId="0" quotePrefix="1" applyFont="1" applyFill="1" applyBorder="1" applyAlignment="1">
      <alignment horizontal="left" vertical="center"/>
    </xf>
    <xf numFmtId="1" fontId="2" fillId="2" borderId="6" xfId="0" applyNumberFormat="1" applyFont="1" applyFill="1" applyBorder="1" applyAlignment="1">
      <alignment horizontal="right" vertical="center" indent="1"/>
    </xf>
    <xf numFmtId="2" fontId="2" fillId="2" borderId="7" xfId="0" applyNumberFormat="1" applyFont="1" applyFill="1" applyBorder="1" applyAlignment="1">
      <alignment horizontal="right" vertical="center" indent="1"/>
    </xf>
    <xf numFmtId="2" fontId="2" fillId="2" borderId="4" xfId="0" applyNumberFormat="1" applyFont="1" applyFill="1" applyBorder="1" applyAlignment="1">
      <alignment horizontal="right" vertical="center" indent="1"/>
    </xf>
    <xf numFmtId="1" fontId="2" fillId="0" borderId="0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</cellXfs>
  <cellStyles count="35">
    <cellStyle name="Comma [0]" xfId="1" builtinId="6"/>
    <cellStyle name="Comma [0] 2" xfId="2" xr:uid="{00000000-0005-0000-0000-000001000000}"/>
    <cellStyle name="Comma [0] 2 2" xfId="3" xr:uid="{00000000-0005-0000-0000-000002000000}"/>
    <cellStyle name="Comma [0] 3" xfId="4" xr:uid="{00000000-0005-0000-0000-000003000000}"/>
    <cellStyle name="Comma [0] 4" xfId="5" xr:uid="{00000000-0005-0000-0000-000004000000}"/>
    <cellStyle name="Comma [0] 5" xfId="6" xr:uid="{00000000-0005-0000-0000-000005000000}"/>
    <cellStyle name="Comma 10" xfId="7" xr:uid="{00000000-0005-0000-0000-000006000000}"/>
    <cellStyle name="Comma 11" xfId="8" xr:uid="{00000000-0005-0000-0000-000007000000}"/>
    <cellStyle name="Comma 12" xfId="9" xr:uid="{00000000-0005-0000-0000-000008000000}"/>
    <cellStyle name="Comma 13" xfId="10" xr:uid="{00000000-0005-0000-0000-000009000000}"/>
    <cellStyle name="Comma 14" xfId="11" xr:uid="{00000000-0005-0000-0000-00000A000000}"/>
    <cellStyle name="Comma 15" xfId="12" xr:uid="{00000000-0005-0000-0000-00000B000000}"/>
    <cellStyle name="Comma 16" xfId="13" xr:uid="{00000000-0005-0000-0000-00000C000000}"/>
    <cellStyle name="Comma 17" xfId="14" xr:uid="{00000000-0005-0000-0000-00000D000000}"/>
    <cellStyle name="Comma 18" xfId="15" xr:uid="{00000000-0005-0000-0000-00000E000000}"/>
    <cellStyle name="Comma 19" xfId="16" xr:uid="{00000000-0005-0000-0000-00000F000000}"/>
    <cellStyle name="Comma 2" xfId="17" xr:uid="{00000000-0005-0000-0000-000010000000}"/>
    <cellStyle name="Comma 2 2" xfId="18" xr:uid="{00000000-0005-0000-0000-000011000000}"/>
    <cellStyle name="Comma 20" xfId="19" xr:uid="{00000000-0005-0000-0000-000012000000}"/>
    <cellStyle name="Comma 21" xfId="20" xr:uid="{00000000-0005-0000-0000-000013000000}"/>
    <cellStyle name="Comma 3" xfId="21" xr:uid="{00000000-0005-0000-0000-000014000000}"/>
    <cellStyle name="Comma 4" xfId="22" xr:uid="{00000000-0005-0000-0000-000015000000}"/>
    <cellStyle name="Comma 5" xfId="23" xr:uid="{00000000-0005-0000-0000-000016000000}"/>
    <cellStyle name="Comma 6" xfId="24" xr:uid="{00000000-0005-0000-0000-000017000000}"/>
    <cellStyle name="Comma 7" xfId="25" xr:uid="{00000000-0005-0000-0000-000018000000}"/>
    <cellStyle name="Comma 8" xfId="26" xr:uid="{00000000-0005-0000-0000-000019000000}"/>
    <cellStyle name="Comma 9" xfId="27" xr:uid="{00000000-0005-0000-0000-00001A000000}"/>
    <cellStyle name="Excel Built-in Comma" xfId="28" xr:uid="{00000000-0005-0000-0000-00001B000000}"/>
    <cellStyle name="Excel Built-in Normal" xfId="29" xr:uid="{00000000-0005-0000-0000-00001C000000}"/>
    <cellStyle name="Millares [0]_Well Timing" xfId="30" xr:uid="{00000000-0005-0000-0000-00001D000000}"/>
    <cellStyle name="Millares_Well Timing" xfId="31" xr:uid="{00000000-0005-0000-0000-00001E000000}"/>
    <cellStyle name="Moneda [0]_Well Timing" xfId="32" xr:uid="{00000000-0005-0000-0000-00001F000000}"/>
    <cellStyle name="Moneda_Well Timing" xfId="33" xr:uid="{00000000-0005-0000-0000-000020000000}"/>
    <cellStyle name="Normal" xfId="0" builtinId="0"/>
    <cellStyle name="Normal 2" xfId="34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AppData/Local/Temp/Entry%20data%20Profi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 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Prov)"/>
      <sheetName val="83 (Prov)"/>
      <sheetName val="84"/>
      <sheetName val="85"/>
      <sheetName val="86"/>
      <sheetName val="87"/>
      <sheetName val="88"/>
      <sheetName val="Sheet1"/>
    </sheetNames>
    <sheetDataSet>
      <sheetData sheetId="0"/>
      <sheetData sheetId="1">
        <row r="12">
          <cell r="A12">
            <v>1</v>
          </cell>
        </row>
      </sheetData>
      <sheetData sheetId="2"/>
      <sheetData sheetId="3"/>
      <sheetData sheetId="4">
        <row r="6">
          <cell r="B6" t="str">
            <v xml:space="preserve"> KALIWUNGU</v>
          </cell>
          <cell r="C6" t="str">
            <v>KALIWUNGU</v>
          </cell>
        </row>
        <row r="7">
          <cell r="C7" t="str">
            <v>SIDOREKSO</v>
          </cell>
        </row>
        <row r="8">
          <cell r="C8" t="str">
            <v>WERGU WETAN</v>
          </cell>
        </row>
        <row r="9">
          <cell r="C9" t="str">
            <v>PURWOSARI</v>
          </cell>
        </row>
        <row r="10">
          <cell r="C10" t="str">
            <v>RENDENG</v>
          </cell>
        </row>
        <row r="11">
          <cell r="C11" t="str">
            <v>JATI</v>
          </cell>
        </row>
        <row r="12">
          <cell r="C12" t="str">
            <v>NGEMBAL KULON</v>
          </cell>
        </row>
        <row r="13">
          <cell r="C13" t="str">
            <v>UNDAAN</v>
          </cell>
        </row>
        <row r="14">
          <cell r="C14" t="str">
            <v>NGEMPLAK</v>
          </cell>
        </row>
        <row r="15">
          <cell r="C15" t="str">
            <v>MEJOBO</v>
          </cell>
        </row>
        <row r="16">
          <cell r="C16" t="str">
            <v>JEPANG</v>
          </cell>
        </row>
        <row r="17">
          <cell r="C17" t="str">
            <v>JEKULO</v>
          </cell>
        </row>
        <row r="18">
          <cell r="C18" t="str">
            <v>TANJUNGREJO</v>
          </cell>
        </row>
        <row r="19">
          <cell r="C19" t="str">
            <v>BAE</v>
          </cell>
        </row>
        <row r="20">
          <cell r="C20" t="str">
            <v>DERSALAM</v>
          </cell>
        </row>
        <row r="21">
          <cell r="C21" t="str">
            <v>GRIBIG</v>
          </cell>
        </row>
        <row r="22">
          <cell r="C22" t="str">
            <v>GONDOSARI</v>
          </cell>
        </row>
        <row r="23">
          <cell r="C23" t="str">
            <v>DAWE</v>
          </cell>
        </row>
        <row r="24">
          <cell r="C24" t="str">
            <v>REJOSARI</v>
          </cell>
        </row>
        <row r="25">
          <cell r="D25">
            <v>6759</v>
          </cell>
          <cell r="G25">
            <v>7408</v>
          </cell>
          <cell r="J25">
            <v>14167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M23"/>
  <sheetViews>
    <sheetView tabSelected="1" zoomScale="61" zoomScaleNormal="61" workbookViewId="0">
      <selection activeCell="J2" sqref="J2"/>
    </sheetView>
  </sheetViews>
  <sheetFormatPr defaultColWidth="9.1796875" defaultRowHeight="15.5" x14ac:dyDescent="0.25"/>
  <cols>
    <col min="1" max="1" width="24" style="1" customWidth="1"/>
    <col min="2" max="2" width="17" style="1" customWidth="1"/>
    <col min="3" max="3" width="14.1796875" style="1" customWidth="1"/>
    <col min="4" max="4" width="14.54296875" style="1" customWidth="1"/>
    <col min="5" max="5" width="14.26953125" style="1" customWidth="1"/>
    <col min="6" max="6" width="17.26953125" style="1" customWidth="1"/>
    <col min="7" max="7" width="14.1796875" style="1" customWidth="1"/>
    <col min="8" max="8" width="16.26953125" style="1" customWidth="1"/>
    <col min="9" max="9" width="16.7265625" style="1" customWidth="1"/>
    <col min="10" max="10" width="18.26953125" style="1" customWidth="1"/>
    <col min="11" max="11" width="16.453125" style="1" customWidth="1"/>
    <col min="12" max="12" width="15.7265625" style="1" customWidth="1"/>
    <col min="13" max="16384" width="9.1796875" style="1"/>
  </cols>
  <sheetData>
    <row r="1" spans="1:13" s="4" customFormat="1" ht="20.149999999999999" customHeight="1" x14ac:dyDescent="0.25">
      <c r="A1" s="5" t="s">
        <v>0</v>
      </c>
      <c r="B1" s="18" t="s">
        <v>1</v>
      </c>
      <c r="C1" s="19" t="s">
        <v>2</v>
      </c>
      <c r="D1" s="19" t="s">
        <v>3</v>
      </c>
      <c r="E1" s="19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3</v>
      </c>
      <c r="L1" s="19" t="s">
        <v>10</v>
      </c>
      <c r="M1" s="3"/>
    </row>
    <row r="2" spans="1:13" x14ac:dyDescent="0.25">
      <c r="A2" s="5" t="str">
        <f>'[1]4'!C6</f>
        <v>KALIWUNGU</v>
      </c>
      <c r="B2" s="6">
        <v>1</v>
      </c>
      <c r="C2" s="6">
        <v>3</v>
      </c>
      <c r="D2" s="6">
        <v>0</v>
      </c>
      <c r="E2" s="7">
        <f>D2+C2</f>
        <v>3</v>
      </c>
      <c r="F2" s="8">
        <v>3</v>
      </c>
      <c r="G2" s="8">
        <v>3</v>
      </c>
      <c r="H2" s="8">
        <v>1</v>
      </c>
      <c r="I2" s="7">
        <f>H2+G2</f>
        <v>4</v>
      </c>
      <c r="J2" s="7">
        <f>+B2+F2</f>
        <v>4</v>
      </c>
      <c r="K2" s="7">
        <f t="shared" ref="K2:K10" si="0">+D2+H2</f>
        <v>1</v>
      </c>
      <c r="L2" s="7">
        <f t="shared" ref="L2:L10" si="1">+E2+I2</f>
        <v>7</v>
      </c>
      <c r="M2" s="9"/>
    </row>
    <row r="3" spans="1:13" x14ac:dyDescent="0.25">
      <c r="A3" s="5" t="str">
        <f>'[1]4'!C7</f>
        <v>SIDOREKSO</v>
      </c>
      <c r="B3" s="10">
        <v>6</v>
      </c>
      <c r="C3" s="10">
        <v>1</v>
      </c>
      <c r="D3" s="10">
        <v>0</v>
      </c>
      <c r="E3" s="7">
        <f t="shared" ref="E3:E20" si="2">D3+C3</f>
        <v>1</v>
      </c>
      <c r="F3" s="8">
        <v>6</v>
      </c>
      <c r="G3" s="8">
        <v>0</v>
      </c>
      <c r="H3" s="8">
        <v>0</v>
      </c>
      <c r="I3" s="7">
        <f t="shared" ref="I3:I19" si="3">H3+G3</f>
        <v>0</v>
      </c>
      <c r="J3" s="7">
        <f t="shared" ref="J3:J9" si="4">+B3+F3</f>
        <v>12</v>
      </c>
      <c r="K3" s="7">
        <f t="shared" si="0"/>
        <v>0</v>
      </c>
      <c r="L3" s="7">
        <f t="shared" si="1"/>
        <v>1</v>
      </c>
      <c r="M3" s="9"/>
    </row>
    <row r="4" spans="1:13" x14ac:dyDescent="0.25">
      <c r="A4" s="5" t="str">
        <f>'[1]4'!C8</f>
        <v>WERGU WETAN</v>
      </c>
      <c r="B4" s="10">
        <v>0</v>
      </c>
      <c r="C4" s="10">
        <v>0</v>
      </c>
      <c r="D4" s="10">
        <v>1</v>
      </c>
      <c r="E4" s="7">
        <f t="shared" si="2"/>
        <v>1</v>
      </c>
      <c r="F4" s="8">
        <v>0</v>
      </c>
      <c r="G4" s="8">
        <v>0</v>
      </c>
      <c r="H4" s="8">
        <v>1</v>
      </c>
      <c r="I4" s="7">
        <f t="shared" si="3"/>
        <v>1</v>
      </c>
      <c r="J4" s="7">
        <f t="shared" si="4"/>
        <v>0</v>
      </c>
      <c r="K4" s="7">
        <f t="shared" si="0"/>
        <v>2</v>
      </c>
      <c r="L4" s="7">
        <f t="shared" si="1"/>
        <v>2</v>
      </c>
      <c r="M4" s="9"/>
    </row>
    <row r="5" spans="1:13" x14ac:dyDescent="0.25">
      <c r="A5" s="5" t="str">
        <f>'[1]4'!C9</f>
        <v>PURWOSARI</v>
      </c>
      <c r="B5" s="10">
        <v>0</v>
      </c>
      <c r="C5" s="10">
        <v>1</v>
      </c>
      <c r="D5" s="10">
        <v>0</v>
      </c>
      <c r="E5" s="7">
        <f t="shared" si="2"/>
        <v>1</v>
      </c>
      <c r="F5" s="8">
        <v>0</v>
      </c>
      <c r="G5" s="8">
        <v>1</v>
      </c>
      <c r="H5" s="8">
        <v>0</v>
      </c>
      <c r="I5" s="7">
        <f t="shared" si="3"/>
        <v>1</v>
      </c>
      <c r="J5" s="7">
        <f t="shared" si="4"/>
        <v>0</v>
      </c>
      <c r="K5" s="7">
        <f t="shared" si="0"/>
        <v>0</v>
      </c>
      <c r="L5" s="7">
        <f t="shared" si="1"/>
        <v>2</v>
      </c>
      <c r="M5" s="9"/>
    </row>
    <row r="6" spans="1:13" x14ac:dyDescent="0.25">
      <c r="A6" s="5" t="str">
        <f>'[1]4'!C10</f>
        <v>RENDENG</v>
      </c>
      <c r="B6" s="10">
        <v>3</v>
      </c>
      <c r="C6" s="10">
        <v>0</v>
      </c>
      <c r="D6" s="10">
        <v>0</v>
      </c>
      <c r="E6" s="7">
        <f t="shared" si="2"/>
        <v>0</v>
      </c>
      <c r="F6" s="8">
        <v>2</v>
      </c>
      <c r="G6" s="8">
        <v>0</v>
      </c>
      <c r="H6" s="8">
        <v>2</v>
      </c>
      <c r="I6" s="7">
        <f t="shared" si="3"/>
        <v>2</v>
      </c>
      <c r="J6" s="7">
        <f t="shared" si="4"/>
        <v>5</v>
      </c>
      <c r="K6" s="7">
        <f t="shared" si="0"/>
        <v>2</v>
      </c>
      <c r="L6" s="7">
        <f t="shared" si="1"/>
        <v>2</v>
      </c>
      <c r="M6" s="9"/>
    </row>
    <row r="7" spans="1:13" x14ac:dyDescent="0.25">
      <c r="A7" s="5" t="str">
        <f>'[1]4'!C11</f>
        <v>JATI</v>
      </c>
      <c r="B7" s="10">
        <v>1</v>
      </c>
      <c r="C7" s="10">
        <v>0</v>
      </c>
      <c r="D7" s="10">
        <v>0</v>
      </c>
      <c r="E7" s="7">
        <f t="shared" si="2"/>
        <v>0</v>
      </c>
      <c r="F7" s="8">
        <v>1</v>
      </c>
      <c r="G7" s="8">
        <v>0</v>
      </c>
      <c r="H7" s="8">
        <v>0</v>
      </c>
      <c r="I7" s="7">
        <f t="shared" si="3"/>
        <v>0</v>
      </c>
      <c r="J7" s="7">
        <f t="shared" si="4"/>
        <v>2</v>
      </c>
      <c r="K7" s="7">
        <f t="shared" si="0"/>
        <v>0</v>
      </c>
      <c r="L7" s="7">
        <f t="shared" si="1"/>
        <v>0</v>
      </c>
      <c r="M7" s="9"/>
    </row>
    <row r="8" spans="1:13" x14ac:dyDescent="0.25">
      <c r="A8" s="5" t="str">
        <f>'[1]4'!C12</f>
        <v>NGEMBAL KULON</v>
      </c>
      <c r="B8" s="10">
        <v>5</v>
      </c>
      <c r="C8" s="10">
        <v>3</v>
      </c>
      <c r="D8" s="10">
        <v>0</v>
      </c>
      <c r="E8" s="7">
        <f t="shared" si="2"/>
        <v>3</v>
      </c>
      <c r="F8" s="8">
        <v>0</v>
      </c>
      <c r="G8" s="8">
        <v>0</v>
      </c>
      <c r="H8" s="8">
        <v>0</v>
      </c>
      <c r="I8" s="7">
        <f t="shared" si="3"/>
        <v>0</v>
      </c>
      <c r="J8" s="7">
        <f t="shared" si="4"/>
        <v>5</v>
      </c>
      <c r="K8" s="7">
        <f t="shared" si="0"/>
        <v>0</v>
      </c>
      <c r="L8" s="7">
        <f t="shared" si="1"/>
        <v>3</v>
      </c>
      <c r="M8" s="9"/>
    </row>
    <row r="9" spans="1:13" x14ac:dyDescent="0.25">
      <c r="A9" s="5" t="str">
        <f>'[1]4'!C13</f>
        <v>UNDAAN</v>
      </c>
      <c r="B9" s="10">
        <v>3</v>
      </c>
      <c r="C9" s="10">
        <v>1</v>
      </c>
      <c r="D9" s="10">
        <v>1</v>
      </c>
      <c r="E9" s="7">
        <f t="shared" si="2"/>
        <v>2</v>
      </c>
      <c r="F9" s="8">
        <v>5</v>
      </c>
      <c r="G9" s="8">
        <v>2</v>
      </c>
      <c r="H9" s="8">
        <v>0</v>
      </c>
      <c r="I9" s="7">
        <f t="shared" si="3"/>
        <v>2</v>
      </c>
      <c r="J9" s="7">
        <f t="shared" si="4"/>
        <v>8</v>
      </c>
      <c r="K9" s="7">
        <f t="shared" si="0"/>
        <v>1</v>
      </c>
      <c r="L9" s="7">
        <f t="shared" si="1"/>
        <v>4</v>
      </c>
      <c r="M9" s="9"/>
    </row>
    <row r="10" spans="1:13" x14ac:dyDescent="0.25">
      <c r="A10" s="5" t="str">
        <f>'[1]4'!C14</f>
        <v>NGEMPLAK</v>
      </c>
      <c r="B10" s="10">
        <v>1</v>
      </c>
      <c r="C10" s="10">
        <v>3</v>
      </c>
      <c r="D10" s="10">
        <v>2</v>
      </c>
      <c r="E10" s="7">
        <f t="shared" si="2"/>
        <v>5</v>
      </c>
      <c r="F10" s="8">
        <v>0</v>
      </c>
      <c r="G10" s="8">
        <v>1</v>
      </c>
      <c r="H10" s="8">
        <v>0</v>
      </c>
      <c r="I10" s="7">
        <v>0</v>
      </c>
      <c r="J10" s="7">
        <v>0</v>
      </c>
      <c r="K10" s="7">
        <f t="shared" si="0"/>
        <v>2</v>
      </c>
      <c r="L10" s="7">
        <f t="shared" si="1"/>
        <v>5</v>
      </c>
      <c r="M10" s="9"/>
    </row>
    <row r="11" spans="1:13" x14ac:dyDescent="0.25">
      <c r="A11" s="5" t="str">
        <f>'[1]4'!C15</f>
        <v>MEJOBO</v>
      </c>
      <c r="B11" s="10">
        <v>0</v>
      </c>
      <c r="C11" s="10">
        <v>2</v>
      </c>
      <c r="D11" s="10">
        <v>1</v>
      </c>
      <c r="E11" s="7">
        <f t="shared" si="2"/>
        <v>3</v>
      </c>
      <c r="F11" s="8">
        <v>0</v>
      </c>
      <c r="G11" s="8">
        <v>0</v>
      </c>
      <c r="H11" s="8">
        <v>0</v>
      </c>
      <c r="I11" s="7">
        <f t="shared" si="3"/>
        <v>0</v>
      </c>
      <c r="J11" s="7">
        <f t="shared" ref="J11:J20" si="5">+B11+F11</f>
        <v>0</v>
      </c>
      <c r="K11" s="7">
        <v>1</v>
      </c>
      <c r="L11" s="7">
        <v>3</v>
      </c>
      <c r="M11" s="9"/>
    </row>
    <row r="12" spans="1:13" x14ac:dyDescent="0.25">
      <c r="A12" s="5" t="str">
        <f>'[1]4'!C16</f>
        <v>JEPANG</v>
      </c>
      <c r="B12" s="10">
        <v>2</v>
      </c>
      <c r="C12" s="10">
        <v>1</v>
      </c>
      <c r="D12" s="10">
        <v>1</v>
      </c>
      <c r="E12" s="7">
        <f t="shared" si="2"/>
        <v>2</v>
      </c>
      <c r="F12" s="8">
        <v>2</v>
      </c>
      <c r="G12" s="8">
        <v>2</v>
      </c>
      <c r="H12" s="8">
        <v>1</v>
      </c>
      <c r="I12" s="7">
        <f t="shared" si="3"/>
        <v>3</v>
      </c>
      <c r="J12" s="7">
        <f t="shared" si="5"/>
        <v>4</v>
      </c>
      <c r="K12" s="7">
        <f>+D12+H12</f>
        <v>2</v>
      </c>
      <c r="L12" s="7">
        <f>+E12+I12</f>
        <v>5</v>
      </c>
      <c r="M12" s="9"/>
    </row>
    <row r="13" spans="1:13" x14ac:dyDescent="0.25">
      <c r="A13" s="5" t="str">
        <f>'[1]4'!C17</f>
        <v>JEKULO</v>
      </c>
      <c r="B13" s="10">
        <v>6</v>
      </c>
      <c r="C13" s="10">
        <v>1</v>
      </c>
      <c r="D13" s="10">
        <v>1</v>
      </c>
      <c r="E13" s="7">
        <f t="shared" si="2"/>
        <v>2</v>
      </c>
      <c r="F13" s="8">
        <v>2</v>
      </c>
      <c r="G13" s="8">
        <v>1</v>
      </c>
      <c r="H13" s="8">
        <v>2</v>
      </c>
      <c r="I13" s="7">
        <v>0</v>
      </c>
      <c r="J13" s="7">
        <f t="shared" si="5"/>
        <v>8</v>
      </c>
      <c r="K13" s="7">
        <f t="shared" ref="K13:K20" si="6">+D13+H13</f>
        <v>3</v>
      </c>
      <c r="L13" s="7">
        <v>0</v>
      </c>
      <c r="M13" s="9"/>
    </row>
    <row r="14" spans="1:13" x14ac:dyDescent="0.25">
      <c r="A14" s="5" t="str">
        <f>'[1]4'!C18</f>
        <v>TANJUNGREJO</v>
      </c>
      <c r="B14" s="10">
        <v>8</v>
      </c>
      <c r="C14" s="10">
        <v>11</v>
      </c>
      <c r="D14" s="10">
        <v>0</v>
      </c>
      <c r="E14" s="7">
        <f t="shared" si="2"/>
        <v>11</v>
      </c>
      <c r="F14" s="8">
        <v>3</v>
      </c>
      <c r="G14" s="8">
        <v>6</v>
      </c>
      <c r="H14" s="8">
        <v>0</v>
      </c>
      <c r="I14" s="7">
        <f>H14+G14</f>
        <v>6</v>
      </c>
      <c r="J14" s="7">
        <f t="shared" si="5"/>
        <v>11</v>
      </c>
      <c r="K14" s="7">
        <f t="shared" si="6"/>
        <v>0</v>
      </c>
      <c r="L14" s="7">
        <f t="shared" ref="L14:L20" si="7">+E14+I14</f>
        <v>17</v>
      </c>
      <c r="M14" s="9"/>
    </row>
    <row r="15" spans="1:13" x14ac:dyDescent="0.25">
      <c r="A15" s="5" t="str">
        <f>'[1]4'!C19</f>
        <v>BAE</v>
      </c>
      <c r="B15" s="10">
        <v>3</v>
      </c>
      <c r="C15" s="10">
        <v>6</v>
      </c>
      <c r="D15" s="10">
        <v>1</v>
      </c>
      <c r="E15" s="7">
        <f t="shared" si="2"/>
        <v>7</v>
      </c>
      <c r="F15" s="8">
        <v>3</v>
      </c>
      <c r="G15" s="8">
        <v>4</v>
      </c>
      <c r="H15" s="8">
        <v>0</v>
      </c>
      <c r="I15" s="7">
        <f t="shared" si="3"/>
        <v>4</v>
      </c>
      <c r="J15" s="7">
        <v>3</v>
      </c>
      <c r="K15" s="7">
        <f t="shared" si="6"/>
        <v>1</v>
      </c>
      <c r="L15" s="7">
        <f t="shared" si="7"/>
        <v>11</v>
      </c>
      <c r="M15" s="9"/>
    </row>
    <row r="16" spans="1:13" x14ac:dyDescent="0.25">
      <c r="A16" s="5" t="str">
        <f>'[1]4'!C20</f>
        <v>DERSALAM</v>
      </c>
      <c r="B16" s="10">
        <v>2</v>
      </c>
      <c r="C16" s="10">
        <v>3</v>
      </c>
      <c r="D16" s="10">
        <v>2</v>
      </c>
      <c r="E16" s="7">
        <f t="shared" si="2"/>
        <v>5</v>
      </c>
      <c r="F16" s="8">
        <v>2</v>
      </c>
      <c r="G16" s="8">
        <v>1</v>
      </c>
      <c r="H16" s="8">
        <v>0</v>
      </c>
      <c r="I16" s="7">
        <f t="shared" si="3"/>
        <v>1</v>
      </c>
      <c r="J16" s="7">
        <f t="shared" si="5"/>
        <v>4</v>
      </c>
      <c r="K16" s="7">
        <f t="shared" si="6"/>
        <v>2</v>
      </c>
      <c r="L16" s="7">
        <f t="shared" si="7"/>
        <v>6</v>
      </c>
      <c r="M16" s="9"/>
    </row>
    <row r="17" spans="1:13" x14ac:dyDescent="0.25">
      <c r="A17" s="5" t="str">
        <f>'[1]4'!C21</f>
        <v>GRIBIG</v>
      </c>
      <c r="B17" s="10">
        <v>0</v>
      </c>
      <c r="C17" s="10">
        <v>2</v>
      </c>
      <c r="D17" s="10">
        <v>1</v>
      </c>
      <c r="E17" s="7">
        <f t="shared" si="2"/>
        <v>3</v>
      </c>
      <c r="F17" s="8">
        <v>1</v>
      </c>
      <c r="G17" s="8">
        <v>0</v>
      </c>
      <c r="H17" s="8">
        <v>1</v>
      </c>
      <c r="I17" s="7">
        <f t="shared" si="3"/>
        <v>1</v>
      </c>
      <c r="J17" s="7">
        <f t="shared" si="5"/>
        <v>1</v>
      </c>
      <c r="K17" s="7">
        <f t="shared" si="6"/>
        <v>2</v>
      </c>
      <c r="L17" s="7">
        <f t="shared" si="7"/>
        <v>4</v>
      </c>
      <c r="M17" s="9"/>
    </row>
    <row r="18" spans="1:13" x14ac:dyDescent="0.25">
      <c r="A18" s="5" t="str">
        <f>'[1]4'!C22</f>
        <v>GONDOSARI</v>
      </c>
      <c r="B18" s="10">
        <v>2</v>
      </c>
      <c r="C18" s="10">
        <v>1</v>
      </c>
      <c r="D18" s="10">
        <v>0</v>
      </c>
      <c r="E18" s="7">
        <f t="shared" si="2"/>
        <v>1</v>
      </c>
      <c r="F18" s="8">
        <v>2</v>
      </c>
      <c r="G18" s="8">
        <v>0</v>
      </c>
      <c r="H18" s="8">
        <v>0</v>
      </c>
      <c r="I18" s="7">
        <f t="shared" si="3"/>
        <v>0</v>
      </c>
      <c r="J18" s="7">
        <f t="shared" si="5"/>
        <v>4</v>
      </c>
      <c r="K18" s="7">
        <f t="shared" si="6"/>
        <v>0</v>
      </c>
      <c r="L18" s="7">
        <f t="shared" si="7"/>
        <v>1</v>
      </c>
      <c r="M18" s="9"/>
    </row>
    <row r="19" spans="1:13" x14ac:dyDescent="0.25">
      <c r="A19" s="5" t="str">
        <f>'[1]4'!C23</f>
        <v>DAWE</v>
      </c>
      <c r="B19" s="10">
        <v>8</v>
      </c>
      <c r="C19" s="10">
        <v>8</v>
      </c>
      <c r="D19" s="10">
        <v>0</v>
      </c>
      <c r="E19" s="7">
        <f>D19+C19</f>
        <v>8</v>
      </c>
      <c r="F19" s="8">
        <v>4</v>
      </c>
      <c r="G19" s="8">
        <v>4</v>
      </c>
      <c r="H19" s="8">
        <v>0</v>
      </c>
      <c r="I19" s="7">
        <f t="shared" si="3"/>
        <v>4</v>
      </c>
      <c r="J19" s="7">
        <f t="shared" si="5"/>
        <v>12</v>
      </c>
      <c r="K19" s="7">
        <f t="shared" si="6"/>
        <v>0</v>
      </c>
      <c r="L19" s="7">
        <f t="shared" si="7"/>
        <v>12</v>
      </c>
      <c r="M19" s="9"/>
    </row>
    <row r="20" spans="1:13" x14ac:dyDescent="0.25">
      <c r="A20" s="5" t="str">
        <f>'[1]4'!C24</f>
        <v>REJOSARI</v>
      </c>
      <c r="B20" s="10">
        <v>1</v>
      </c>
      <c r="C20" s="10">
        <v>5</v>
      </c>
      <c r="D20" s="10">
        <v>0</v>
      </c>
      <c r="E20" s="7">
        <f t="shared" si="2"/>
        <v>5</v>
      </c>
      <c r="F20" s="8">
        <v>2</v>
      </c>
      <c r="G20" s="8">
        <v>2</v>
      </c>
      <c r="H20" s="8">
        <v>0</v>
      </c>
      <c r="I20" s="7">
        <f>H20+G20</f>
        <v>2</v>
      </c>
      <c r="J20" s="7">
        <f t="shared" si="5"/>
        <v>3</v>
      </c>
      <c r="K20" s="7">
        <f t="shared" si="6"/>
        <v>0</v>
      </c>
      <c r="L20" s="7">
        <f t="shared" si="7"/>
        <v>7</v>
      </c>
      <c r="M20" s="9"/>
    </row>
    <row r="21" spans="1:13" ht="20.149999999999999" customHeight="1" x14ac:dyDescent="0.25">
      <c r="A21" s="11"/>
      <c r="B21" s="12">
        <f t="shared" ref="B21:L21" si="8">SUM(B2:B20)</f>
        <v>52</v>
      </c>
      <c r="C21" s="12">
        <f t="shared" si="8"/>
        <v>52</v>
      </c>
      <c r="D21" s="12">
        <f t="shared" si="8"/>
        <v>11</v>
      </c>
      <c r="E21" s="12">
        <f t="shared" si="8"/>
        <v>63</v>
      </c>
      <c r="F21" s="12">
        <f t="shared" si="8"/>
        <v>38</v>
      </c>
      <c r="G21" s="12">
        <f t="shared" si="8"/>
        <v>27</v>
      </c>
      <c r="H21" s="12">
        <f t="shared" si="8"/>
        <v>8</v>
      </c>
      <c r="I21" s="12">
        <f t="shared" si="8"/>
        <v>31</v>
      </c>
      <c r="J21" s="12">
        <f t="shared" si="8"/>
        <v>86</v>
      </c>
      <c r="K21" s="12">
        <f t="shared" si="8"/>
        <v>19</v>
      </c>
      <c r="L21" s="12">
        <f t="shared" si="8"/>
        <v>92</v>
      </c>
      <c r="M21" s="9"/>
    </row>
    <row r="22" spans="1:13" ht="20.149999999999999" customHeight="1" thickBot="1" x14ac:dyDescent="0.3">
      <c r="A22" s="13"/>
      <c r="B22" s="14">
        <f>B21/'[1]4'!D25*1000</f>
        <v>7.6934457760023678</v>
      </c>
      <c r="C22" s="14">
        <f>C21/'[1]4'!D25*1000</f>
        <v>7.6934457760023678</v>
      </c>
      <c r="D22" s="14">
        <f>D21/'[1]4'!D25*1000</f>
        <v>1.6274596833851163</v>
      </c>
      <c r="E22" s="14">
        <f>E21/'[1]4'!$D$25*1000</f>
        <v>9.3209054593874843</v>
      </c>
      <c r="F22" s="14">
        <f>F21/'[1]4'!$G$25*1000</f>
        <v>5.1295896328293731</v>
      </c>
      <c r="G22" s="14">
        <f>G21/'[1]4'!$G$25*1000</f>
        <v>3.6447084233261342</v>
      </c>
      <c r="H22" s="14">
        <f>H21/'[1]4'!$G$25*1000</f>
        <v>1.0799136069114472</v>
      </c>
      <c r="I22" s="14">
        <f>I21/'[1]4'!$G$25*1000</f>
        <v>4.184665226781858</v>
      </c>
      <c r="J22" s="15">
        <f>J21/'[1]4'!J25*1000</f>
        <v>6.0704454012846751</v>
      </c>
      <c r="K22" s="15">
        <f>K21/'[1]4'!J25*1000</f>
        <v>1.341144914237312</v>
      </c>
      <c r="L22" s="16">
        <f>L21/'[1]4'!J25*1000</f>
        <v>6.4939648478859322</v>
      </c>
      <c r="M22" s="17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</sheetData>
  <printOptions horizontalCentered="1"/>
  <pageMargins left="0.74803149606299202" right="0.74803149606299202" top="0.98425196850393704" bottom="0.98425196850393704" header="0.511811023622047" footer="0.511811023622047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</vt:lpstr>
      <vt:lpstr>'5'!Print_Area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ASUS</cp:lastModifiedBy>
  <dcterms:created xsi:type="dcterms:W3CDTF">2017-11-03T06:13:55Z</dcterms:created>
  <dcterms:modified xsi:type="dcterms:W3CDTF">2022-07-26T02:03:12Z</dcterms:modified>
</cp:coreProperties>
</file>