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HATAN Start 49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N31" i="1"/>
  <c r="M31" i="1"/>
  <c r="L31" i="1"/>
  <c r="I31" i="1"/>
  <c r="H31" i="1"/>
  <c r="G31" i="1"/>
  <c r="F31" i="1"/>
  <c r="P28" i="1"/>
  <c r="Q28" i="1" s="1"/>
  <c r="K28" i="1"/>
  <c r="I28" i="1"/>
  <c r="J28" i="1" s="1"/>
  <c r="D28" i="1"/>
  <c r="C28" i="1"/>
  <c r="B28" i="1"/>
  <c r="A28" i="1"/>
  <c r="P27" i="1"/>
  <c r="Q27" i="1" s="1"/>
  <c r="K27" i="1"/>
  <c r="E27" i="1"/>
  <c r="D27" i="1"/>
  <c r="J27" i="1" s="1"/>
  <c r="C27" i="1"/>
  <c r="B27" i="1"/>
  <c r="A27" i="1"/>
  <c r="Q26" i="1"/>
  <c r="P26" i="1"/>
  <c r="K26" i="1"/>
  <c r="J26" i="1"/>
  <c r="E26" i="1"/>
  <c r="D26" i="1"/>
  <c r="C26" i="1"/>
  <c r="B26" i="1"/>
  <c r="A26" i="1"/>
  <c r="P25" i="1"/>
  <c r="Q25" i="1" s="1"/>
  <c r="K25" i="1"/>
  <c r="J25" i="1"/>
  <c r="D25" i="1"/>
  <c r="C25" i="1"/>
  <c r="B25" i="1"/>
  <c r="A25" i="1"/>
  <c r="P24" i="1"/>
  <c r="Q24" i="1" s="1"/>
  <c r="K24" i="1"/>
  <c r="J24" i="1"/>
  <c r="E24" i="1"/>
  <c r="D24" i="1"/>
  <c r="C24" i="1"/>
  <c r="B24" i="1"/>
  <c r="A24" i="1"/>
  <c r="P23" i="1"/>
  <c r="Q23" i="1" s="1"/>
  <c r="K23" i="1"/>
  <c r="E23" i="1"/>
  <c r="D23" i="1"/>
  <c r="J23" i="1" s="1"/>
  <c r="C23" i="1"/>
  <c r="B23" i="1"/>
  <c r="A23" i="1"/>
  <c r="P22" i="1"/>
  <c r="Q22" i="1" s="1"/>
  <c r="K22" i="1"/>
  <c r="E22" i="1"/>
  <c r="D22" i="1"/>
  <c r="J22" i="1" s="1"/>
  <c r="C22" i="1"/>
  <c r="B22" i="1"/>
  <c r="A22" i="1"/>
  <c r="Q21" i="1"/>
  <c r="P21" i="1"/>
  <c r="K21" i="1"/>
  <c r="J21" i="1"/>
  <c r="E21" i="1"/>
  <c r="D21" i="1"/>
  <c r="C21" i="1"/>
  <c r="B21" i="1"/>
  <c r="A21" i="1"/>
  <c r="P20" i="1"/>
  <c r="Q20" i="1" s="1"/>
  <c r="K20" i="1"/>
  <c r="J20" i="1"/>
  <c r="E20" i="1"/>
  <c r="D20" i="1"/>
  <c r="C20" i="1"/>
  <c r="B20" i="1"/>
  <c r="A20" i="1"/>
  <c r="P19" i="1"/>
  <c r="Q19" i="1" s="1"/>
  <c r="K19" i="1"/>
  <c r="E19" i="1"/>
  <c r="D19" i="1"/>
  <c r="J19" i="1" s="1"/>
  <c r="C19" i="1"/>
  <c r="B19" i="1"/>
  <c r="A19" i="1"/>
  <c r="P18" i="1"/>
  <c r="Q18" i="1" s="1"/>
  <c r="K18" i="1"/>
  <c r="E18" i="1"/>
  <c r="D18" i="1"/>
  <c r="J18" i="1" s="1"/>
  <c r="C18" i="1"/>
  <c r="B18" i="1"/>
  <c r="A18" i="1"/>
  <c r="Q17" i="1"/>
  <c r="P17" i="1"/>
  <c r="K17" i="1"/>
  <c r="D17" i="1"/>
  <c r="J17" i="1" s="1"/>
  <c r="C17" i="1"/>
  <c r="B17" i="1"/>
  <c r="A17" i="1"/>
  <c r="Q16" i="1"/>
  <c r="P16" i="1"/>
  <c r="K16" i="1"/>
  <c r="J16" i="1"/>
  <c r="E16" i="1"/>
  <c r="D16" i="1"/>
  <c r="C16" i="1"/>
  <c r="B16" i="1"/>
  <c r="A16" i="1"/>
  <c r="P15" i="1"/>
  <c r="Q15" i="1" s="1"/>
  <c r="K15" i="1"/>
  <c r="J15" i="1"/>
  <c r="E15" i="1"/>
  <c r="D15" i="1"/>
  <c r="C15" i="1"/>
  <c r="B15" i="1"/>
  <c r="A15" i="1"/>
  <c r="P14" i="1"/>
  <c r="Q14" i="1" s="1"/>
  <c r="K14" i="1"/>
  <c r="E14" i="1"/>
  <c r="D14" i="1"/>
  <c r="J14" i="1" s="1"/>
  <c r="C14" i="1"/>
  <c r="B14" i="1"/>
  <c r="A14" i="1"/>
  <c r="P13" i="1"/>
  <c r="Q13" i="1" s="1"/>
  <c r="K13" i="1"/>
  <c r="E13" i="1"/>
  <c r="D13" i="1"/>
  <c r="J13" i="1" s="1"/>
  <c r="C13" i="1"/>
  <c r="B13" i="1"/>
  <c r="A13" i="1"/>
  <c r="Q12" i="1"/>
  <c r="P12" i="1"/>
  <c r="K12" i="1"/>
  <c r="D12" i="1"/>
  <c r="J12" i="1" s="1"/>
  <c r="C12" i="1"/>
  <c r="B12" i="1"/>
  <c r="A12" i="1"/>
  <c r="Q11" i="1"/>
  <c r="P11" i="1"/>
  <c r="K11" i="1"/>
  <c r="J11" i="1"/>
  <c r="E11" i="1"/>
  <c r="E31" i="1" s="1"/>
  <c r="D11" i="1"/>
  <c r="C11" i="1"/>
  <c r="B11" i="1"/>
  <c r="A11" i="1"/>
  <c r="P10" i="1"/>
  <c r="P31" i="1" s="1"/>
  <c r="K10" i="1"/>
  <c r="K31" i="1" s="1"/>
  <c r="J10" i="1"/>
  <c r="E10" i="1"/>
  <c r="D10" i="1"/>
  <c r="D31" i="1" s="1"/>
  <c r="C10" i="1"/>
  <c r="B10" i="1"/>
  <c r="A10" i="1"/>
  <c r="I5" i="1"/>
  <c r="H5" i="1"/>
  <c r="I4" i="1"/>
  <c r="H4" i="1"/>
  <c r="Q31" i="1" l="1"/>
  <c r="J31" i="1"/>
  <c r="Q10" i="1"/>
</calcChain>
</file>

<file path=xl/sharedStrings.xml><?xml version="1.0" encoding="utf-8"?>
<sst xmlns="http://schemas.openxmlformats.org/spreadsheetml/2006/main" count="23" uniqueCount="18">
  <si>
    <t>TABEL 65</t>
  </si>
  <si>
    <t>TEMPAT PENGELOLAAN MAKANAN DIBINA DAN DIUJI PETIK</t>
  </si>
  <si>
    <t>NO</t>
  </si>
  <si>
    <t>KECAMATAN</t>
  </si>
  <si>
    <t>PUSKESMAS</t>
  </si>
  <si>
    <t>JUMLAH TPM TIDAK MEMENUHI SYARAT</t>
  </si>
  <si>
    <t>JUMLAH TPM DIBINA</t>
  </si>
  <si>
    <t>PERSENTASE TPM DIBINA</t>
  </si>
  <si>
    <t>JUMLAH TPM MEMENUHI SYARAT HIGIENE SANITASI</t>
  </si>
  <si>
    <t>JUMLAH TPM DIUJI PETIK</t>
  </si>
  <si>
    <t>PERSENTASE TPM DIUJI PETIK</t>
  </si>
  <si>
    <t>JASA BOGA</t>
  </si>
  <si>
    <t>RUMAH MAKAN/ RESTORAN</t>
  </si>
  <si>
    <t>DEPOT AIR MINUM (DAM)</t>
  </si>
  <si>
    <t>MAKANAN JAJANAN</t>
  </si>
  <si>
    <t>TOTAL</t>
  </si>
  <si>
    <t>JUMLAH (KAB/KOTA)</t>
  </si>
  <si>
    <t>Sumber: …………………….. (sebutkan)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</si>
</sst>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charset val="1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2" fillId="0" borderId="1" xfId="1" applyFont="1" applyBorder="1" applyAlignment="1">
      <alignment horizontal="center" vertical="center" textRotation="90" wrapText="1"/>
    </xf>
    <xf numFmtId="0" fontId="2" fillId="0" borderId="4" xfId="1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1" applyFont="1" applyAlignment="1">
      <alignment horizontal="center"/>
    </xf>
    <xf numFmtId="0" fontId="2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1" applyFont="1" applyAlignment="1"/>
    <xf numFmtId="0" fontId="5" fillId="0" borderId="0" xfId="1" applyFont="1"/>
    <xf numFmtId="0" fontId="5" fillId="0" borderId="0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textRotation="90" wrapText="1"/>
    </xf>
    <xf numFmtId="0" fontId="2" fillId="0" borderId="3" xfId="1" applyFont="1" applyBorder="1" applyAlignment="1">
      <alignment horizontal="center" vertical="center" textRotation="90" wrapText="1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textRotation="90" wrapText="1"/>
    </xf>
    <xf numFmtId="0" fontId="1" fillId="0" borderId="4" xfId="1" applyFont="1" applyBorder="1" applyAlignment="1">
      <alignment horizontal="center" vertical="center" textRotation="90" wrapText="1"/>
    </xf>
    <xf numFmtId="0" fontId="2" fillId="0" borderId="5" xfId="1" applyFont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center" vertical="center" textRotation="90" wrapText="1"/>
    </xf>
    <xf numFmtId="0" fontId="6" fillId="0" borderId="4" xfId="1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1" fontId="2" fillId="0" borderId="7" xfId="1" applyNumberFormat="1" applyFont="1" applyBorder="1" applyAlignment="1"/>
    <xf numFmtId="1" fontId="2" fillId="0" borderId="7" xfId="1" applyNumberFormat="1" applyFont="1" applyFill="1" applyBorder="1" applyAlignment="1"/>
    <xf numFmtId="2" fontId="2" fillId="0" borderId="7" xfId="1" applyNumberFormat="1" applyFont="1" applyFill="1" applyBorder="1" applyAlignment="1"/>
    <xf numFmtId="2" fontId="2" fillId="0" borderId="7" xfId="1" applyNumberFormat="1" applyFont="1" applyBorder="1" applyAlignment="1"/>
    <xf numFmtId="1" fontId="2" fillId="0" borderId="8" xfId="0" applyNumberFormat="1" applyFont="1" applyFill="1" applyBorder="1" applyAlignment="1"/>
    <xf numFmtId="0" fontId="2" fillId="0" borderId="7" xfId="1" applyFont="1" applyFill="1" applyBorder="1" applyAlignment="1">
      <alignment vertical="center"/>
    </xf>
    <xf numFmtId="1" fontId="2" fillId="0" borderId="8" xfId="2" applyNumberFormat="1" applyFont="1" applyFill="1" applyBorder="1" applyAlignment="1"/>
    <xf numFmtId="0" fontId="2" fillId="0" borderId="7" xfId="1" applyFont="1" applyBorder="1" applyAlignment="1">
      <alignment horizontal="center"/>
    </xf>
    <xf numFmtId="0" fontId="2" fillId="0" borderId="7" xfId="1" applyFont="1" applyBorder="1" applyAlignment="1">
      <alignment horizontal="left"/>
    </xf>
    <xf numFmtId="0" fontId="1" fillId="0" borderId="9" xfId="0" applyFont="1" applyBorder="1" applyAlignment="1">
      <alignment vertic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1" fontId="2" fillId="0" borderId="11" xfId="1" applyNumberFormat="1" applyFont="1" applyBorder="1" applyAlignment="1"/>
    <xf numFmtId="2" fontId="2" fillId="0" borderId="11" xfId="1" applyNumberFormat="1" applyFont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stel1\Downloads\PROFIL%20kesling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stel1\Downloads\PROFIL%20PUSKESMAS%20jeku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/>
      <sheetData sheetId="3"/>
      <sheetData sheetId="4">
        <row r="12">
          <cell r="A12">
            <v>1</v>
          </cell>
          <cell r="C12" t="str">
            <v>KALIWUNGU</v>
          </cell>
        </row>
        <row r="13">
          <cell r="A13">
            <v>2</v>
          </cell>
          <cell r="C13" t="str">
            <v>SIDOREKSO</v>
          </cell>
        </row>
        <row r="14">
          <cell r="A14">
            <v>3</v>
          </cell>
          <cell r="C14" t="str">
            <v>WERGU WETAN</v>
          </cell>
        </row>
        <row r="15">
          <cell r="A15">
            <v>4</v>
          </cell>
          <cell r="C15" t="str">
            <v>PURWOSARI</v>
          </cell>
        </row>
        <row r="16">
          <cell r="A16">
            <v>5</v>
          </cell>
          <cell r="C16" t="str">
            <v>RENDENG</v>
          </cell>
        </row>
        <row r="17">
          <cell r="A17">
            <v>6</v>
          </cell>
          <cell r="C17" t="str">
            <v>JATI</v>
          </cell>
        </row>
        <row r="18">
          <cell r="A18">
            <v>7</v>
          </cell>
          <cell r="C18" t="str">
            <v>NGEMBAL KULON</v>
          </cell>
        </row>
        <row r="19">
          <cell r="A19">
            <v>8</v>
          </cell>
          <cell r="C19" t="str">
            <v>UNDAAN</v>
          </cell>
        </row>
        <row r="20">
          <cell r="A20">
            <v>9</v>
          </cell>
          <cell r="C20" t="str">
            <v>NGEMPLAK</v>
          </cell>
        </row>
        <row r="21">
          <cell r="A21">
            <v>10</v>
          </cell>
          <cell r="C21" t="str">
            <v>MEJOBO</v>
          </cell>
        </row>
        <row r="22">
          <cell r="A22">
            <v>11</v>
          </cell>
          <cell r="C22" t="str">
            <v>JEPANG</v>
          </cell>
        </row>
        <row r="23">
          <cell r="A23">
            <v>12</v>
          </cell>
          <cell r="C23" t="str">
            <v>JEKULO</v>
          </cell>
        </row>
        <row r="24">
          <cell r="A24">
            <v>13</v>
          </cell>
          <cell r="C24" t="str">
            <v>TANJUNGREJO</v>
          </cell>
        </row>
        <row r="25">
          <cell r="A25">
            <v>14</v>
          </cell>
          <cell r="C25" t="str">
            <v>BAE</v>
          </cell>
        </row>
        <row r="26">
          <cell r="A26">
            <v>15</v>
          </cell>
          <cell r="C26" t="str">
            <v>DERSALAM</v>
          </cell>
        </row>
        <row r="27">
          <cell r="A27">
            <v>16</v>
          </cell>
          <cell r="C27" t="str">
            <v>GRIBIG</v>
          </cell>
        </row>
        <row r="28">
          <cell r="A28">
            <v>17</v>
          </cell>
          <cell r="C28" t="str">
            <v>GONDOSARI</v>
          </cell>
        </row>
        <row r="29">
          <cell r="A29">
            <v>18</v>
          </cell>
          <cell r="C29" t="str">
            <v>DAWE</v>
          </cell>
        </row>
        <row r="30">
          <cell r="A30">
            <v>19</v>
          </cell>
          <cell r="C30" t="str">
            <v>REJOSARI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10">
          <cell r="I10">
            <v>53</v>
          </cell>
          <cell r="O10">
            <v>0</v>
          </cell>
        </row>
        <row r="11">
          <cell r="I11">
            <v>67</v>
          </cell>
          <cell r="O11">
            <v>25</v>
          </cell>
        </row>
        <row r="12">
          <cell r="I12">
            <v>67</v>
          </cell>
          <cell r="O12">
            <v>7</v>
          </cell>
        </row>
        <row r="13">
          <cell r="I13">
            <v>39</v>
          </cell>
          <cell r="O13">
            <v>30</v>
          </cell>
        </row>
        <row r="14">
          <cell r="I14">
            <v>0</v>
          </cell>
          <cell r="O14">
            <v>0</v>
          </cell>
        </row>
        <row r="15">
          <cell r="I15">
            <v>67</v>
          </cell>
          <cell r="O15">
            <v>35</v>
          </cell>
        </row>
        <row r="16">
          <cell r="I16">
            <v>31</v>
          </cell>
          <cell r="O16">
            <v>19</v>
          </cell>
        </row>
        <row r="17">
          <cell r="I17">
            <v>8</v>
          </cell>
          <cell r="O17">
            <v>16</v>
          </cell>
        </row>
        <row r="18">
          <cell r="I18">
            <v>41</v>
          </cell>
          <cell r="O18">
            <v>11</v>
          </cell>
        </row>
        <row r="19">
          <cell r="I19">
            <v>51</v>
          </cell>
          <cell r="O19">
            <v>33</v>
          </cell>
        </row>
        <row r="20">
          <cell r="I20">
            <v>126</v>
          </cell>
          <cell r="O20">
            <v>23</v>
          </cell>
        </row>
        <row r="21">
          <cell r="I21">
            <v>4</v>
          </cell>
          <cell r="O21">
            <v>0</v>
          </cell>
        </row>
        <row r="22">
          <cell r="I22">
            <v>51</v>
          </cell>
          <cell r="O22">
            <v>30</v>
          </cell>
        </row>
        <row r="23">
          <cell r="I23">
            <v>43</v>
          </cell>
          <cell r="O23">
            <v>3</v>
          </cell>
        </row>
        <row r="24">
          <cell r="I24">
            <v>0</v>
          </cell>
          <cell r="O24">
            <v>0</v>
          </cell>
        </row>
        <row r="25">
          <cell r="I25">
            <v>10</v>
          </cell>
          <cell r="O25">
            <v>0</v>
          </cell>
        </row>
        <row r="26">
          <cell r="I26">
            <v>2</v>
          </cell>
          <cell r="O26">
            <v>0</v>
          </cell>
        </row>
        <row r="27">
          <cell r="I27">
            <v>37</v>
          </cell>
          <cell r="O27">
            <v>6</v>
          </cell>
        </row>
        <row r="28">
          <cell r="I28">
            <v>58</v>
          </cell>
          <cell r="O28">
            <v>25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KIA"/>
      <sheetName val="5"/>
      <sheetName val="6"/>
      <sheetName val="P2P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IMUNS"/>
      <sheetName val="19"/>
      <sheetName val="20"/>
      <sheetName val="21"/>
      <sheetName val="22"/>
      <sheetName val="23"/>
      <sheetName val="PTM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PROMKS"/>
      <sheetName val="YANKES"/>
      <sheetName val="51"/>
      <sheetName val="52"/>
      <sheetName val="53"/>
      <sheetName val="54"/>
      <sheetName val="55"/>
      <sheetName val="56"/>
      <sheetName val="KESLING"/>
      <sheetName val="58"/>
      <sheetName val="59"/>
      <sheetName val="60"/>
      <sheetName val="61"/>
      <sheetName val="62"/>
      <sheetName val="63"/>
      <sheetName val="64"/>
      <sheetName val="65"/>
      <sheetName val="FARMS"/>
      <sheetName val="67"/>
      <sheetName val="68"/>
      <sheetName val="69"/>
      <sheetName val="70"/>
      <sheetName val="71"/>
      <sheetName val="SDK"/>
      <sheetName val="73"/>
      <sheetName val="74"/>
      <sheetName val="75"/>
      <sheetName val="76"/>
      <sheetName val="77"/>
      <sheetName val="78"/>
      <sheetName val="79"/>
      <sheetName val="80"/>
      <sheetName val="KEUANGAN"/>
      <sheetName val="82"/>
      <sheetName val="Sheet8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10">
          <cell r="P10">
            <v>0</v>
          </cell>
        </row>
        <row r="11">
          <cell r="P11">
            <v>37.313432835820898</v>
          </cell>
        </row>
        <row r="13">
          <cell r="P13">
            <v>43.478260869565219</v>
          </cell>
        </row>
        <row r="14">
          <cell r="P14">
            <v>0</v>
          </cell>
        </row>
        <row r="15">
          <cell r="P15">
            <v>33.653846153846153</v>
          </cell>
        </row>
        <row r="16">
          <cell r="P16">
            <v>38</v>
          </cell>
        </row>
        <row r="18">
          <cell r="P18">
            <v>21.153846153846153</v>
          </cell>
        </row>
        <row r="19">
          <cell r="P19">
            <v>39.285714285714285</v>
          </cell>
        </row>
        <row r="20">
          <cell r="P20">
            <v>15.436241610738255</v>
          </cell>
        </row>
        <row r="22">
          <cell r="P22">
            <v>37.037037037037038</v>
          </cell>
        </row>
        <row r="23">
          <cell r="P23">
            <v>6.9767441860465116</v>
          </cell>
        </row>
        <row r="24">
          <cell r="P24" t="e">
            <v>#DIV/0!</v>
          </cell>
        </row>
        <row r="26">
          <cell r="P26">
            <v>0</v>
          </cell>
        </row>
        <row r="27">
          <cell r="P27">
            <v>10.526315789473683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21">
          <cell r="P21" t="e">
            <v>#DIV/0!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K12" sqref="K12"/>
    </sheetView>
  </sheetViews>
  <sheetFormatPr defaultRowHeight="15" x14ac:dyDescent="0.25"/>
  <cols>
    <col min="2" max="2" width="15.7109375" bestFit="1" customWidth="1"/>
    <col min="3" max="3" width="15.85546875" bestFit="1" customWidth="1"/>
  </cols>
  <sheetData>
    <row r="1" spans="1:17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A4" s="6"/>
      <c r="B4" s="6"/>
      <c r="C4" s="6"/>
      <c r="D4" s="6"/>
      <c r="E4" s="6"/>
      <c r="F4" s="6"/>
      <c r="G4" s="6"/>
      <c r="H4" s="7" t="str">
        <f>'[1]1'!E5</f>
        <v>KABUPATEN/KOTA</v>
      </c>
      <c r="I4" s="8" t="str">
        <f>'[1]1'!F5</f>
        <v>KUDUS</v>
      </c>
      <c r="J4" s="6"/>
      <c r="K4" s="6"/>
      <c r="L4" s="4"/>
      <c r="M4" s="4"/>
      <c r="N4" s="4"/>
      <c r="O4" s="6"/>
      <c r="P4" s="6"/>
      <c r="Q4" s="6"/>
    </row>
    <row r="5" spans="1:17" x14ac:dyDescent="0.25">
      <c r="A5" s="9"/>
      <c r="B5" s="9"/>
      <c r="C5" s="9"/>
      <c r="D5" s="9"/>
      <c r="E5" s="9"/>
      <c r="F5" s="9"/>
      <c r="G5" s="9"/>
      <c r="H5" s="7" t="str">
        <f>'[1]1'!E6</f>
        <v xml:space="preserve">TAHUN </v>
      </c>
      <c r="I5" s="8">
        <f>'[1]1'!F6</f>
        <v>2017</v>
      </c>
      <c r="J5" s="9"/>
      <c r="K5" s="9"/>
      <c r="L5" s="4"/>
      <c r="M5" s="4"/>
      <c r="N5" s="4"/>
      <c r="O5" s="9"/>
      <c r="P5" s="9"/>
      <c r="Q5" s="9"/>
    </row>
    <row r="6" spans="1:17" ht="15.75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1:17" x14ac:dyDescent="0.25">
      <c r="A7" s="12" t="s">
        <v>2</v>
      </c>
      <c r="B7" s="13" t="s">
        <v>3</v>
      </c>
      <c r="C7" s="13" t="s">
        <v>4</v>
      </c>
      <c r="D7" s="1" t="s">
        <v>5</v>
      </c>
      <c r="E7" s="13" t="s">
        <v>6</v>
      </c>
      <c r="F7" s="13"/>
      <c r="G7" s="13"/>
      <c r="H7" s="13"/>
      <c r="I7" s="13"/>
      <c r="J7" s="14" t="s">
        <v>7</v>
      </c>
      <c r="K7" s="1" t="s">
        <v>8</v>
      </c>
      <c r="L7" s="13" t="s">
        <v>9</v>
      </c>
      <c r="M7" s="13"/>
      <c r="N7" s="13"/>
      <c r="O7" s="13"/>
      <c r="P7" s="13"/>
      <c r="Q7" s="15" t="s">
        <v>10</v>
      </c>
    </row>
    <row r="8" spans="1:17" ht="61.5" x14ac:dyDescent="0.25">
      <c r="A8" s="16"/>
      <c r="B8" s="17"/>
      <c r="C8" s="17"/>
      <c r="D8" s="2"/>
      <c r="E8" s="18" t="s">
        <v>11</v>
      </c>
      <c r="F8" s="19" t="s">
        <v>12</v>
      </c>
      <c r="G8" s="18" t="s">
        <v>13</v>
      </c>
      <c r="H8" s="18" t="s">
        <v>14</v>
      </c>
      <c r="I8" s="18" t="s">
        <v>15</v>
      </c>
      <c r="J8" s="20"/>
      <c r="K8" s="2"/>
      <c r="L8" s="18" t="s">
        <v>11</v>
      </c>
      <c r="M8" s="19" t="s">
        <v>12</v>
      </c>
      <c r="N8" s="18" t="s">
        <v>13</v>
      </c>
      <c r="O8" s="18" t="s">
        <v>14</v>
      </c>
      <c r="P8" s="18" t="s">
        <v>15</v>
      </c>
      <c r="Q8" s="21"/>
    </row>
    <row r="9" spans="1:17" x14ac:dyDescent="0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</row>
    <row r="10" spans="1:17" x14ac:dyDescent="0.25">
      <c r="A10" s="23">
        <f>'[1]4'!A12</f>
        <v>1</v>
      </c>
      <c r="B10" s="23">
        <f>'[1]4'!B119</f>
        <v>0</v>
      </c>
      <c r="C10" s="23" t="str">
        <f>'[1]4'!C12</f>
        <v>KALIWUNGU</v>
      </c>
      <c r="D10" s="24">
        <f>'[1]64'!O10</f>
        <v>0</v>
      </c>
      <c r="E10" s="25">
        <f>'[2]64'!P10</f>
        <v>0</v>
      </c>
      <c r="F10" s="25">
        <v>0</v>
      </c>
      <c r="G10" s="25">
        <v>0</v>
      </c>
      <c r="H10" s="25">
        <v>15</v>
      </c>
      <c r="I10" s="25">
        <v>38</v>
      </c>
      <c r="J10" s="26" t="e">
        <f t="shared" ref="J10:J28" si="0">I10/D10*100</f>
        <v>#DIV/0!</v>
      </c>
      <c r="K10" s="25">
        <f>'[1]64'!I10</f>
        <v>53</v>
      </c>
      <c r="L10" s="25">
        <v>0</v>
      </c>
      <c r="M10" s="25">
        <v>0</v>
      </c>
      <c r="N10" s="25">
        <v>0</v>
      </c>
      <c r="O10" s="25">
        <v>0</v>
      </c>
      <c r="P10" s="25">
        <f>SUM(L10:O10)</f>
        <v>0</v>
      </c>
      <c r="Q10" s="27">
        <f t="shared" ref="Q10:Q28" si="1">P10/K10*100</f>
        <v>0</v>
      </c>
    </row>
    <row r="11" spans="1:17" x14ac:dyDescent="0.25">
      <c r="A11" s="23">
        <f>'[1]4'!A13</f>
        <v>2</v>
      </c>
      <c r="B11" s="23">
        <f>'[1]4'!B120</f>
        <v>0</v>
      </c>
      <c r="C11" s="23" t="str">
        <f>'[1]4'!C13</f>
        <v>SIDOREKSO</v>
      </c>
      <c r="D11" s="24">
        <f>'[1]64'!O11</f>
        <v>25</v>
      </c>
      <c r="E11" s="25">
        <f>'[2]64'!P11</f>
        <v>37.313432835820898</v>
      </c>
      <c r="F11" s="25">
        <v>0</v>
      </c>
      <c r="G11" s="25">
        <v>0</v>
      </c>
      <c r="H11" s="25">
        <v>0</v>
      </c>
      <c r="I11" s="25">
        <v>0</v>
      </c>
      <c r="J11" s="26">
        <f t="shared" si="0"/>
        <v>0</v>
      </c>
      <c r="K11" s="25">
        <f>'[1]64'!I11</f>
        <v>67</v>
      </c>
      <c r="L11" s="25">
        <v>0</v>
      </c>
      <c r="M11" s="25">
        <v>0</v>
      </c>
      <c r="N11" s="25">
        <v>0</v>
      </c>
      <c r="O11" s="25">
        <v>0</v>
      </c>
      <c r="P11" s="25">
        <f t="shared" ref="P11:P28" si="2">SUM(L11:O11)</f>
        <v>0</v>
      </c>
      <c r="Q11" s="27">
        <f t="shared" si="1"/>
        <v>0</v>
      </c>
    </row>
    <row r="12" spans="1:17" x14ac:dyDescent="0.25">
      <c r="A12" s="23">
        <f>'[1]4'!A14</f>
        <v>3</v>
      </c>
      <c r="B12" s="23">
        <f>'[1]4'!B121</f>
        <v>0</v>
      </c>
      <c r="C12" s="23" t="str">
        <f>'[1]4'!C14</f>
        <v>WERGU WETAN</v>
      </c>
      <c r="D12" s="24">
        <f>'[1]64'!O12</f>
        <v>7</v>
      </c>
      <c r="E12" s="28">
        <v>7</v>
      </c>
      <c r="F12" s="28">
        <v>1</v>
      </c>
      <c r="G12" s="28"/>
      <c r="H12" s="28"/>
      <c r="I12" s="28">
        <v>6</v>
      </c>
      <c r="J12" s="26">
        <f t="shared" si="0"/>
        <v>85.714285714285708</v>
      </c>
      <c r="K12" s="25">
        <f>'[1]64'!I12</f>
        <v>67</v>
      </c>
      <c r="L12" s="28"/>
      <c r="M12" s="28"/>
      <c r="N12" s="28"/>
      <c r="O12" s="28"/>
      <c r="P12" s="25">
        <f t="shared" si="2"/>
        <v>0</v>
      </c>
      <c r="Q12" s="27">
        <f t="shared" si="1"/>
        <v>0</v>
      </c>
    </row>
    <row r="13" spans="1:17" x14ac:dyDescent="0.25">
      <c r="A13" s="23">
        <f>'[1]4'!A15</f>
        <v>4</v>
      </c>
      <c r="B13" s="23">
        <f>'[1]4'!B122</f>
        <v>0</v>
      </c>
      <c r="C13" s="23" t="str">
        <f>'[1]4'!C15</f>
        <v>PURWOSARI</v>
      </c>
      <c r="D13" s="24">
        <f>'[1]64'!O13</f>
        <v>30</v>
      </c>
      <c r="E13" s="25">
        <f>'[2]64'!P13</f>
        <v>43.478260869565219</v>
      </c>
      <c r="F13" s="29">
        <v>4</v>
      </c>
      <c r="G13" s="29">
        <v>0</v>
      </c>
      <c r="H13" s="29">
        <v>6</v>
      </c>
      <c r="I13" s="29">
        <v>20</v>
      </c>
      <c r="J13" s="26">
        <f t="shared" si="0"/>
        <v>66.666666666666657</v>
      </c>
      <c r="K13" s="25">
        <f>'[1]64'!I13</f>
        <v>39</v>
      </c>
      <c r="L13" s="29">
        <v>0</v>
      </c>
      <c r="M13" s="29">
        <v>0</v>
      </c>
      <c r="N13" s="29">
        <v>0</v>
      </c>
      <c r="O13" s="29">
        <v>0</v>
      </c>
      <c r="P13" s="25">
        <f t="shared" si="2"/>
        <v>0</v>
      </c>
      <c r="Q13" s="27">
        <f t="shared" si="1"/>
        <v>0</v>
      </c>
    </row>
    <row r="14" spans="1:17" x14ac:dyDescent="0.25">
      <c r="A14" s="23">
        <f>'[1]4'!A16</f>
        <v>5</v>
      </c>
      <c r="B14" s="23">
        <f>'[1]4'!B123</f>
        <v>0</v>
      </c>
      <c r="C14" s="23" t="str">
        <f>'[1]4'!C16</f>
        <v>RENDENG</v>
      </c>
      <c r="D14" s="24">
        <f>'[1]64'!O14</f>
        <v>0</v>
      </c>
      <c r="E14" s="25">
        <f>'[2]64'!P14</f>
        <v>0</v>
      </c>
      <c r="F14" s="25"/>
      <c r="G14" s="25"/>
      <c r="H14" s="25"/>
      <c r="I14" s="25"/>
      <c r="J14" s="26" t="e">
        <f t="shared" si="0"/>
        <v>#DIV/0!</v>
      </c>
      <c r="K14" s="25">
        <f>'[1]64'!I14</f>
        <v>0</v>
      </c>
      <c r="L14" s="25"/>
      <c r="M14" s="25"/>
      <c r="N14" s="25"/>
      <c r="O14" s="25"/>
      <c r="P14" s="25">
        <f t="shared" si="2"/>
        <v>0</v>
      </c>
      <c r="Q14" s="27" t="e">
        <f t="shared" si="1"/>
        <v>#DIV/0!</v>
      </c>
    </row>
    <row r="15" spans="1:17" x14ac:dyDescent="0.25">
      <c r="A15" s="23">
        <f>'[1]4'!A17</f>
        <v>6</v>
      </c>
      <c r="B15" s="23">
        <f>'[1]4'!B124</f>
        <v>0</v>
      </c>
      <c r="C15" s="23" t="str">
        <f>'[1]4'!C17</f>
        <v>JATI</v>
      </c>
      <c r="D15" s="24">
        <f>'[1]64'!O15</f>
        <v>35</v>
      </c>
      <c r="E15" s="25">
        <f>'[2]64'!P15</f>
        <v>33.653846153846153</v>
      </c>
      <c r="F15" s="25">
        <v>3</v>
      </c>
      <c r="G15" s="25">
        <v>7</v>
      </c>
      <c r="H15" s="25">
        <v>25</v>
      </c>
      <c r="I15" s="25">
        <v>20</v>
      </c>
      <c r="J15" s="26">
        <f t="shared" si="0"/>
        <v>57.142857142857139</v>
      </c>
      <c r="K15" s="25">
        <f>'[1]64'!I15</f>
        <v>67</v>
      </c>
      <c r="L15" s="25">
        <v>0</v>
      </c>
      <c r="M15" s="25">
        <v>4</v>
      </c>
      <c r="N15" s="25">
        <v>2</v>
      </c>
      <c r="O15" s="25">
        <v>6</v>
      </c>
      <c r="P15" s="25">
        <f t="shared" si="2"/>
        <v>12</v>
      </c>
      <c r="Q15" s="27">
        <f t="shared" si="1"/>
        <v>17.910447761194028</v>
      </c>
    </row>
    <row r="16" spans="1:17" x14ac:dyDescent="0.25">
      <c r="A16" s="23">
        <f>'[1]4'!A18</f>
        <v>7</v>
      </c>
      <c r="B16" s="23">
        <f>'[1]4'!B125</f>
        <v>0</v>
      </c>
      <c r="C16" s="23" t="str">
        <f>'[1]4'!C18</f>
        <v>NGEMBAL KULON</v>
      </c>
      <c r="D16" s="24">
        <f>'[1]64'!O16</f>
        <v>19</v>
      </c>
      <c r="E16" s="28">
        <f>'[2]64'!P16</f>
        <v>38</v>
      </c>
      <c r="F16" s="28">
        <v>2</v>
      </c>
      <c r="G16" s="28">
        <v>2</v>
      </c>
      <c r="H16" s="28">
        <v>9</v>
      </c>
      <c r="I16" s="28">
        <v>2</v>
      </c>
      <c r="J16" s="26">
        <f t="shared" si="0"/>
        <v>10.526315789473683</v>
      </c>
      <c r="K16" s="25">
        <f>'[1]64'!I16</f>
        <v>31</v>
      </c>
      <c r="L16" s="28"/>
      <c r="M16" s="28"/>
      <c r="N16" s="28"/>
      <c r="O16" s="28"/>
      <c r="P16" s="25">
        <f t="shared" si="2"/>
        <v>0</v>
      </c>
      <c r="Q16" s="27">
        <f t="shared" si="1"/>
        <v>0</v>
      </c>
    </row>
    <row r="17" spans="1:17" x14ac:dyDescent="0.25">
      <c r="A17" s="23">
        <f>'[1]4'!A19</f>
        <v>8</v>
      </c>
      <c r="B17" s="23">
        <f>'[1]4'!B126</f>
        <v>0</v>
      </c>
      <c r="C17" s="23" t="str">
        <f>'[1]4'!C19</f>
        <v>UNDAAN</v>
      </c>
      <c r="D17" s="24">
        <f>'[1]64'!O17</f>
        <v>16</v>
      </c>
      <c r="E17" s="30">
        <v>16</v>
      </c>
      <c r="F17" s="30">
        <v>4</v>
      </c>
      <c r="G17" s="30"/>
      <c r="H17" s="30">
        <v>2</v>
      </c>
      <c r="I17" s="30">
        <v>6</v>
      </c>
      <c r="J17" s="26">
        <f t="shared" si="0"/>
        <v>37.5</v>
      </c>
      <c r="K17" s="25">
        <f>'[1]64'!I17</f>
        <v>8</v>
      </c>
      <c r="L17" s="30">
        <v>3</v>
      </c>
      <c r="M17" s="30"/>
      <c r="N17" s="30"/>
      <c r="O17" s="30"/>
      <c r="P17" s="25">
        <f t="shared" si="2"/>
        <v>3</v>
      </c>
      <c r="Q17" s="27">
        <f>P17/K17*100</f>
        <v>37.5</v>
      </c>
    </row>
    <row r="18" spans="1:17" x14ac:dyDescent="0.25">
      <c r="A18" s="23">
        <f>'[1]4'!A20</f>
        <v>9</v>
      </c>
      <c r="B18" s="23">
        <f>'[1]4'!B127</f>
        <v>0</v>
      </c>
      <c r="C18" s="23" t="str">
        <f>'[1]4'!C20</f>
        <v>NGEMPLAK</v>
      </c>
      <c r="D18" s="24">
        <f>'[1]64'!O18</f>
        <v>11</v>
      </c>
      <c r="E18" s="25">
        <f>'[2]64'!P18</f>
        <v>21.153846153846153</v>
      </c>
      <c r="F18" s="25">
        <v>0</v>
      </c>
      <c r="G18" s="25">
        <v>0</v>
      </c>
      <c r="H18" s="25">
        <v>9</v>
      </c>
      <c r="I18" s="25"/>
      <c r="J18" s="26">
        <f t="shared" si="0"/>
        <v>0</v>
      </c>
      <c r="K18" s="25">
        <f>'[1]64'!I18</f>
        <v>41</v>
      </c>
      <c r="L18" s="25"/>
      <c r="M18" s="25"/>
      <c r="N18" s="25"/>
      <c r="O18" s="25"/>
      <c r="P18" s="25">
        <f t="shared" si="2"/>
        <v>0</v>
      </c>
      <c r="Q18" s="27">
        <f t="shared" si="1"/>
        <v>0</v>
      </c>
    </row>
    <row r="19" spans="1:17" x14ac:dyDescent="0.25">
      <c r="A19" s="23">
        <f>'[1]4'!A21</f>
        <v>10</v>
      </c>
      <c r="B19" s="23">
        <f>'[1]4'!B128</f>
        <v>0</v>
      </c>
      <c r="C19" s="23" t="str">
        <f>'[1]4'!C21</f>
        <v>MEJOBO</v>
      </c>
      <c r="D19" s="24">
        <f>'[1]64'!O19</f>
        <v>33</v>
      </c>
      <c r="E19" s="25">
        <f>'[2]64'!P19</f>
        <v>39.285714285714285</v>
      </c>
      <c r="F19" s="28">
        <v>17</v>
      </c>
      <c r="G19" s="28">
        <v>0</v>
      </c>
      <c r="H19" s="28">
        <v>19</v>
      </c>
      <c r="I19" s="28">
        <v>35</v>
      </c>
      <c r="J19" s="26">
        <f t="shared" si="0"/>
        <v>106.06060606060606</v>
      </c>
      <c r="K19" s="25">
        <f>'[1]64'!I19</f>
        <v>51</v>
      </c>
      <c r="L19" s="28">
        <v>0</v>
      </c>
      <c r="M19" s="28">
        <v>0</v>
      </c>
      <c r="N19" s="28">
        <v>0</v>
      </c>
      <c r="O19" s="28">
        <v>0</v>
      </c>
      <c r="P19" s="25">
        <f t="shared" si="2"/>
        <v>0</v>
      </c>
      <c r="Q19" s="27">
        <f t="shared" si="1"/>
        <v>0</v>
      </c>
    </row>
    <row r="20" spans="1:17" x14ac:dyDescent="0.25">
      <c r="A20" s="23">
        <f>'[1]4'!A22</f>
        <v>11</v>
      </c>
      <c r="B20" s="23">
        <f>'[1]4'!B129</f>
        <v>0</v>
      </c>
      <c r="C20" s="23" t="str">
        <f>'[1]4'!C22</f>
        <v>JEPANG</v>
      </c>
      <c r="D20" s="24">
        <f>'[1]64'!O20</f>
        <v>23</v>
      </c>
      <c r="E20" s="25">
        <f>'[2]64'!P20</f>
        <v>15.436241610738255</v>
      </c>
      <c r="F20" s="28">
        <v>4</v>
      </c>
      <c r="G20" s="28">
        <v>46</v>
      </c>
      <c r="H20" s="28">
        <v>27</v>
      </c>
      <c r="I20" s="28">
        <v>72</v>
      </c>
      <c r="J20" s="26">
        <f t="shared" si="0"/>
        <v>313.04347826086956</v>
      </c>
      <c r="K20" s="25">
        <f>'[1]64'!I20</f>
        <v>126</v>
      </c>
      <c r="L20" s="28"/>
      <c r="M20" s="28"/>
      <c r="N20" s="28"/>
      <c r="O20" s="28"/>
      <c r="P20" s="25">
        <f t="shared" si="2"/>
        <v>0</v>
      </c>
      <c r="Q20" s="27">
        <f t="shared" si="1"/>
        <v>0</v>
      </c>
    </row>
    <row r="21" spans="1:17" x14ac:dyDescent="0.25">
      <c r="A21" s="23">
        <f>'[1]4'!A23</f>
        <v>12</v>
      </c>
      <c r="B21" s="23">
        <f>'[1]4'!B130</f>
        <v>0</v>
      </c>
      <c r="C21" s="23" t="str">
        <f>'[1]4'!C23</f>
        <v>JEKULO</v>
      </c>
      <c r="D21" s="24">
        <f>'[1]64'!O21</f>
        <v>0</v>
      </c>
      <c r="E21" s="28" t="e">
        <f>'[3]64'!P21</f>
        <v>#DIV/0!</v>
      </c>
      <c r="F21" s="28"/>
      <c r="G21" s="28"/>
      <c r="H21" s="28"/>
      <c r="I21" s="28"/>
      <c r="J21" s="26" t="e">
        <f>I21/D21*100</f>
        <v>#DIV/0!</v>
      </c>
      <c r="K21" s="25">
        <f>'[1]64'!I21</f>
        <v>4</v>
      </c>
      <c r="L21" s="28"/>
      <c r="M21" s="28"/>
      <c r="N21" s="28"/>
      <c r="O21" s="28"/>
      <c r="P21" s="25">
        <f t="shared" si="2"/>
        <v>0</v>
      </c>
      <c r="Q21" s="27">
        <f t="shared" si="1"/>
        <v>0</v>
      </c>
    </row>
    <row r="22" spans="1:17" x14ac:dyDescent="0.25">
      <c r="A22" s="23">
        <f>'[1]4'!A24</f>
        <v>13</v>
      </c>
      <c r="B22" s="23">
        <f>'[1]4'!B131</f>
        <v>0</v>
      </c>
      <c r="C22" s="23" t="str">
        <f>'[1]4'!C24</f>
        <v>TANJUNGREJO</v>
      </c>
      <c r="D22" s="24">
        <f>'[1]64'!O22</f>
        <v>30</v>
      </c>
      <c r="E22" s="25">
        <f>'[2]64'!P22</f>
        <v>37.037037037037038</v>
      </c>
      <c r="F22" s="25">
        <v>0</v>
      </c>
      <c r="G22" s="25">
        <v>0</v>
      </c>
      <c r="H22" s="25">
        <v>0</v>
      </c>
      <c r="I22" s="25">
        <v>30</v>
      </c>
      <c r="J22" s="26">
        <f t="shared" si="0"/>
        <v>100</v>
      </c>
      <c r="K22" s="25">
        <f>'[1]64'!I22</f>
        <v>51</v>
      </c>
      <c r="L22" s="25">
        <v>0</v>
      </c>
      <c r="M22" s="25">
        <v>0</v>
      </c>
      <c r="N22" s="25">
        <v>0</v>
      </c>
      <c r="O22" s="25">
        <v>0</v>
      </c>
      <c r="P22" s="25">
        <f t="shared" si="2"/>
        <v>0</v>
      </c>
      <c r="Q22" s="27">
        <f t="shared" si="1"/>
        <v>0</v>
      </c>
    </row>
    <row r="23" spans="1:17" x14ac:dyDescent="0.25">
      <c r="A23" s="23">
        <f>'[1]4'!A25</f>
        <v>14</v>
      </c>
      <c r="B23" s="23">
        <f>'[1]4'!B132</f>
        <v>0</v>
      </c>
      <c r="C23" s="23" t="str">
        <f>'[1]4'!C25</f>
        <v>BAE</v>
      </c>
      <c r="D23" s="24">
        <f>'[1]64'!O23</f>
        <v>3</v>
      </c>
      <c r="E23" s="25">
        <f>'[2]64'!P23</f>
        <v>6.9767441860465116</v>
      </c>
      <c r="F23" s="25">
        <v>3</v>
      </c>
      <c r="G23" s="25">
        <v>1</v>
      </c>
      <c r="H23" s="25">
        <v>2</v>
      </c>
      <c r="I23" s="25">
        <v>3</v>
      </c>
      <c r="J23" s="26">
        <f t="shared" si="0"/>
        <v>100</v>
      </c>
      <c r="K23" s="25">
        <f>'[1]64'!I23</f>
        <v>43</v>
      </c>
      <c r="L23" s="25"/>
      <c r="M23" s="25">
        <v>0</v>
      </c>
      <c r="N23" s="25">
        <v>0</v>
      </c>
      <c r="O23" s="25">
        <v>0</v>
      </c>
      <c r="P23" s="25">
        <f t="shared" si="2"/>
        <v>0</v>
      </c>
      <c r="Q23" s="27">
        <f t="shared" si="1"/>
        <v>0</v>
      </c>
    </row>
    <row r="24" spans="1:17" x14ac:dyDescent="0.25">
      <c r="A24" s="23">
        <f>'[1]4'!A26</f>
        <v>15</v>
      </c>
      <c r="B24" s="23">
        <f>'[1]4'!B133</f>
        <v>0</v>
      </c>
      <c r="C24" s="23" t="str">
        <f>'[1]4'!C26</f>
        <v>DERSALAM</v>
      </c>
      <c r="D24" s="24">
        <f>'[1]64'!O24</f>
        <v>0</v>
      </c>
      <c r="E24" s="25" t="e">
        <f>'[2]64'!P24</f>
        <v>#DIV/0!</v>
      </c>
      <c r="F24" s="25"/>
      <c r="G24" s="25"/>
      <c r="H24" s="25"/>
      <c r="I24" s="25"/>
      <c r="J24" s="26" t="e">
        <f t="shared" si="0"/>
        <v>#DIV/0!</v>
      </c>
      <c r="K24" s="25">
        <f>'[1]64'!I24</f>
        <v>0</v>
      </c>
      <c r="L24" s="25"/>
      <c r="M24" s="25"/>
      <c r="N24" s="25"/>
      <c r="O24" s="25"/>
      <c r="P24" s="25">
        <f t="shared" si="2"/>
        <v>0</v>
      </c>
      <c r="Q24" s="27" t="e">
        <f t="shared" si="1"/>
        <v>#DIV/0!</v>
      </c>
    </row>
    <row r="25" spans="1:17" x14ac:dyDescent="0.25">
      <c r="A25" s="23">
        <f>'[1]4'!A27</f>
        <v>16</v>
      </c>
      <c r="B25" s="23">
        <f>'[1]4'!B134</f>
        <v>0</v>
      </c>
      <c r="C25" s="23" t="str">
        <f>'[1]4'!C27</f>
        <v>GRIBIG</v>
      </c>
      <c r="D25" s="24">
        <f>'[1]64'!O25</f>
        <v>0</v>
      </c>
      <c r="E25" s="25">
        <v>48</v>
      </c>
      <c r="F25" s="25">
        <v>0</v>
      </c>
      <c r="G25" s="25">
        <v>0</v>
      </c>
      <c r="H25" s="25">
        <v>2</v>
      </c>
      <c r="I25" s="25">
        <v>8</v>
      </c>
      <c r="J25" s="26" t="e">
        <f t="shared" si="0"/>
        <v>#DIV/0!</v>
      </c>
      <c r="K25" s="25">
        <f>'[1]64'!I25</f>
        <v>10</v>
      </c>
      <c r="L25" s="25">
        <v>0</v>
      </c>
      <c r="M25" s="25"/>
      <c r="N25" s="25">
        <v>2</v>
      </c>
      <c r="O25" s="25">
        <v>8</v>
      </c>
      <c r="P25" s="25">
        <f t="shared" si="2"/>
        <v>10</v>
      </c>
      <c r="Q25" s="27">
        <f t="shared" si="1"/>
        <v>100</v>
      </c>
    </row>
    <row r="26" spans="1:17" x14ac:dyDescent="0.25">
      <c r="A26" s="23">
        <f>'[1]4'!A28</f>
        <v>17</v>
      </c>
      <c r="B26" s="23">
        <f>'[1]4'!B135</f>
        <v>0</v>
      </c>
      <c r="C26" s="23" t="str">
        <f>'[1]4'!C28</f>
        <v>GONDOSARI</v>
      </c>
      <c r="D26" s="24">
        <f>'[1]64'!O26</f>
        <v>0</v>
      </c>
      <c r="E26" s="25">
        <f>'[2]64'!P26</f>
        <v>0</v>
      </c>
      <c r="F26" s="25">
        <v>0</v>
      </c>
      <c r="G26" s="25">
        <v>0</v>
      </c>
      <c r="H26" s="25">
        <v>0</v>
      </c>
      <c r="I26" s="25">
        <v>0</v>
      </c>
      <c r="J26" s="26" t="e">
        <f t="shared" si="0"/>
        <v>#DIV/0!</v>
      </c>
      <c r="K26" s="25">
        <f>'[1]64'!I26</f>
        <v>2</v>
      </c>
      <c r="L26" s="25">
        <v>0</v>
      </c>
      <c r="M26" s="25">
        <v>0</v>
      </c>
      <c r="N26" s="25">
        <v>0</v>
      </c>
      <c r="O26" s="25">
        <v>0</v>
      </c>
      <c r="P26" s="25">
        <f t="shared" si="2"/>
        <v>0</v>
      </c>
      <c r="Q26" s="27">
        <f t="shared" si="1"/>
        <v>0</v>
      </c>
    </row>
    <row r="27" spans="1:17" x14ac:dyDescent="0.25">
      <c r="A27" s="23">
        <f>'[1]4'!A29</f>
        <v>18</v>
      </c>
      <c r="B27" s="23">
        <f>'[1]4'!B136</f>
        <v>0</v>
      </c>
      <c r="C27" s="23" t="str">
        <f>'[1]4'!C29</f>
        <v>DAWE</v>
      </c>
      <c r="D27" s="24">
        <f>'[1]64'!O27</f>
        <v>6</v>
      </c>
      <c r="E27" s="25">
        <f>'[2]64'!P27</f>
        <v>10.526315789473683</v>
      </c>
      <c r="F27" s="25"/>
      <c r="G27" s="25"/>
      <c r="H27" s="25"/>
      <c r="I27" s="25"/>
      <c r="J27" s="26">
        <f t="shared" si="0"/>
        <v>0</v>
      </c>
      <c r="K27" s="25">
        <f>'[1]64'!I27</f>
        <v>37</v>
      </c>
      <c r="L27" s="25"/>
      <c r="M27" s="25"/>
      <c r="N27" s="25"/>
      <c r="O27" s="25"/>
      <c r="P27" s="25">
        <f t="shared" si="2"/>
        <v>0</v>
      </c>
      <c r="Q27" s="27">
        <f t="shared" si="1"/>
        <v>0</v>
      </c>
    </row>
    <row r="28" spans="1:17" x14ac:dyDescent="0.25">
      <c r="A28" s="23">
        <f>'[1]4'!A30</f>
        <v>19</v>
      </c>
      <c r="B28" s="23">
        <f>'[1]4'!B137</f>
        <v>0</v>
      </c>
      <c r="C28" s="23" t="str">
        <f>'[1]4'!C30</f>
        <v>REJOSARI</v>
      </c>
      <c r="D28" s="24">
        <f>'[1]64'!O28</f>
        <v>25</v>
      </c>
      <c r="E28" s="25">
        <v>0</v>
      </c>
      <c r="F28" s="25">
        <v>0</v>
      </c>
      <c r="G28" s="25">
        <v>0</v>
      </c>
      <c r="H28" s="25">
        <v>0</v>
      </c>
      <c r="I28" s="25">
        <f>SUM(F28:H28)</f>
        <v>0</v>
      </c>
      <c r="J28" s="26">
        <f t="shared" si="0"/>
        <v>0</v>
      </c>
      <c r="K28" s="25">
        <f>'[1]64'!I28</f>
        <v>58</v>
      </c>
      <c r="L28" s="25"/>
      <c r="M28" s="25"/>
      <c r="N28" s="25"/>
      <c r="O28" s="25"/>
      <c r="P28" s="25">
        <f t="shared" si="2"/>
        <v>0</v>
      </c>
      <c r="Q28" s="27">
        <f t="shared" si="1"/>
        <v>0</v>
      </c>
    </row>
    <row r="29" spans="1:17" x14ac:dyDescent="0.25">
      <c r="A29" s="31"/>
      <c r="B29" s="32"/>
      <c r="C29" s="32"/>
      <c r="D29" s="24"/>
      <c r="E29" s="24"/>
      <c r="F29" s="24"/>
      <c r="G29" s="24"/>
      <c r="H29" s="24"/>
      <c r="I29" s="24"/>
      <c r="J29" s="27"/>
      <c r="K29" s="24"/>
      <c r="L29" s="24"/>
      <c r="M29" s="24"/>
      <c r="N29" s="24"/>
      <c r="O29" s="24"/>
      <c r="P29" s="24"/>
      <c r="Q29" s="27"/>
    </row>
    <row r="30" spans="1:17" x14ac:dyDescent="0.25">
      <c r="A30" s="32"/>
      <c r="B30" s="32"/>
      <c r="C30" s="32"/>
      <c r="D30" s="24"/>
      <c r="E30" s="24"/>
      <c r="F30" s="24"/>
      <c r="G30" s="24"/>
      <c r="H30" s="24"/>
      <c r="I30" s="24"/>
      <c r="J30" s="27"/>
      <c r="K30" s="24"/>
      <c r="L30" s="24"/>
      <c r="M30" s="24"/>
      <c r="N30" s="24"/>
      <c r="O30" s="24"/>
      <c r="P30" s="24"/>
      <c r="Q30" s="27"/>
    </row>
    <row r="31" spans="1:17" ht="15.75" thickBot="1" x14ac:dyDescent="0.3">
      <c r="A31" s="33" t="s">
        <v>16</v>
      </c>
      <c r="B31" s="34"/>
      <c r="C31" s="35"/>
      <c r="D31" s="36">
        <f>SUM(D10:D30)</f>
        <v>263</v>
      </c>
      <c r="E31" s="36" t="e">
        <f>SUM(E10:E30)</f>
        <v>#DIV/0!</v>
      </c>
      <c r="F31" s="36">
        <f t="shared" ref="F31:L31" si="3">SUM(F10:F30)</f>
        <v>38</v>
      </c>
      <c r="G31" s="36">
        <f t="shared" si="3"/>
        <v>56</v>
      </c>
      <c r="H31" s="36">
        <f t="shared" si="3"/>
        <v>116</v>
      </c>
      <c r="I31" s="36">
        <f t="shared" si="3"/>
        <v>240</v>
      </c>
      <c r="J31" s="37">
        <f>I31/D31*100</f>
        <v>91.254752851711032</v>
      </c>
      <c r="K31" s="36">
        <f>SUM(K10:K30)</f>
        <v>755</v>
      </c>
      <c r="L31" s="36">
        <f t="shared" si="3"/>
        <v>3</v>
      </c>
      <c r="M31" s="36">
        <f>SUM(M10:M30)</f>
        <v>4</v>
      </c>
      <c r="N31" s="36">
        <f>SUM(N10:N30)</f>
        <v>4</v>
      </c>
      <c r="O31" s="36">
        <f>SUM(O10:O30)</f>
        <v>14</v>
      </c>
      <c r="P31" s="36">
        <f>SUM(P10:P30)</f>
        <v>25</v>
      </c>
      <c r="Q31" s="37">
        <f>P31/K31*100</f>
        <v>3.3112582781456954</v>
      </c>
    </row>
    <row r="32" spans="1:17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1"/>
    </row>
    <row r="33" spans="1:17" x14ac:dyDescent="0.25">
      <c r="A33" s="3" t="s">
        <v>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</sheetData>
  <mergeCells count="10">
    <mergeCell ref="A3:Q3"/>
    <mergeCell ref="A7:A8"/>
    <mergeCell ref="B7:B8"/>
    <mergeCell ref="C7:C8"/>
    <mergeCell ref="D7:D8"/>
    <mergeCell ref="E7:I7"/>
    <mergeCell ref="J7:J8"/>
    <mergeCell ref="K7:K8"/>
    <mergeCell ref="L7:P7"/>
    <mergeCell ref="Q7:Q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2018-10-17T04:24:18Z</dcterms:created>
  <dcterms:modified xsi:type="dcterms:W3CDTF">2018-10-17T04:33:05Z</dcterms:modified>
</cp:coreProperties>
</file>